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550" windowHeight="8085" firstSheet="8" activeTab="9"/>
  </bookViews>
  <sheets>
    <sheet name="alighieri" sheetId="1" r:id="rId1"/>
    <sheet name="aosta a" sheetId="2" r:id="rId2"/>
    <sheet name="aosta b" sheetId="3" r:id="rId3"/>
    <sheet name="bedogni" sheetId="4" r:id="rId4"/>
    <sheet name="bergonzi" sheetId="5" r:id="rId5"/>
    <sheet name="casoli" sheetId="6" r:id="rId6"/>
    <sheet name="daino-gavassa" sheetId="7" r:id="rId7"/>
    <sheet name="d.chiesa a" sheetId="8" r:id="rId8"/>
    <sheet name="d.chiesa b" sheetId="9" r:id="rId9"/>
    <sheet name="dall aglio" sheetId="10" r:id="rId10"/>
    <sheet name="don bosco" sheetId="11" r:id="rId11"/>
    <sheet name="einstein-ca bianca" sheetId="12" r:id="rId12"/>
    <sheet name="fermi" sheetId="13" r:id="rId13"/>
    <sheet name="galilei-cassala" sheetId="14" r:id="rId14"/>
    <sheet name="galilei-massenzatico" sheetId="15" r:id="rId15"/>
    <sheet name="guidetti-ex gil" sheetId="16" r:id="rId16"/>
    <sheet name="leonardo" sheetId="17" r:id="rId17"/>
    <sheet name="lepido" sheetId="18" r:id="rId18"/>
    <sheet name="marco polo" sheetId="19" r:id="rId19"/>
    <sheet name="menozzi" sheetId="20" r:id="rId20"/>
    <sheet name="pascoli" sheetId="21" r:id="rId21"/>
    <sheet name="pasubio" sheetId="22" r:id="rId22"/>
    <sheet name="pertini a" sheetId="23" r:id="rId23"/>
    <sheet name="pertini b" sheetId="24" r:id="rId24"/>
    <sheet name="pezzani" sheetId="25" r:id="rId25"/>
    <sheet name="reverberi" sheetId="26" r:id="rId26"/>
    <sheet name="rinaldini" sheetId="27" r:id="rId27"/>
    <sheet name="rivalta elementari" sheetId="28" r:id="rId28"/>
    <sheet name="rivalta ex ciechi" sheetId="29" r:id="rId29"/>
    <sheet name="san maurizio" sheetId="30" r:id="rId30"/>
    <sheet name="stranieri" sheetId="31" r:id="rId31"/>
    <sheet name="valli" sheetId="32" r:id="rId32"/>
    <sheet name="zavaroni a" sheetId="33" r:id="rId33"/>
  </sheets>
  <definedNames/>
  <calcPr calcMode="manual" fullCalcOnLoad="1"/>
</workbook>
</file>

<file path=xl/sharedStrings.xml><?xml version="1.0" encoding="utf-8"?>
<sst xmlns="http://schemas.openxmlformats.org/spreadsheetml/2006/main" count="1265" uniqueCount="590">
  <si>
    <t>MARTEDI'</t>
  </si>
  <si>
    <t>MERCOLEDI'</t>
  </si>
  <si>
    <t>GIOVEDI'</t>
  </si>
  <si>
    <t>VENERDI'</t>
  </si>
  <si>
    <t>LUNEDI'</t>
  </si>
  <si>
    <t>17,00 - 18,30</t>
  </si>
  <si>
    <t>18,30 - 20,00</t>
  </si>
  <si>
    <t>20,00 - 21,30</t>
  </si>
  <si>
    <t>15,00 - 17,00</t>
  </si>
  <si>
    <t>SCUOLA fino 16,30</t>
  </si>
  <si>
    <t>21,30  - 23</t>
  </si>
  <si>
    <t>SCUOLA FINO 17,30</t>
  </si>
  <si>
    <t>21,30 - 23,00</t>
  </si>
  <si>
    <t>14,30 - 15,30</t>
  </si>
  <si>
    <t>Scuola fino alle 16:15</t>
  </si>
  <si>
    <t>15,30 - 17,00</t>
  </si>
  <si>
    <t>15,30 - 17</t>
  </si>
  <si>
    <t>17 - 18,30</t>
  </si>
  <si>
    <t>15,00 - 16,00</t>
  </si>
  <si>
    <t>16,00 - 17,00</t>
  </si>
  <si>
    <t>8.00-13.00</t>
  </si>
  <si>
    <t>9,30 - 12.00</t>
  </si>
  <si>
    <t>22 - 23</t>
  </si>
  <si>
    <t>---</t>
  </si>
  <si>
    <t>SABATO</t>
  </si>
  <si>
    <t>19,30 - 20,00</t>
  </si>
  <si>
    <t>SCUOLA 14,30-17</t>
  </si>
  <si>
    <t xml:space="preserve">SCUOLA FINO 16,30
</t>
  </si>
  <si>
    <t xml:space="preserve">SCUOLA FINO 15,15
</t>
  </si>
  <si>
    <t>16,30 - 17,00</t>
  </si>
  <si>
    <t>SCUOLA FINO 16,30</t>
  </si>
  <si>
    <t>LUN</t>
  </si>
  <si>
    <t>MAR</t>
  </si>
  <si>
    <t>MER</t>
  </si>
  <si>
    <t>GIO</t>
  </si>
  <si>
    <t>VEN</t>
  </si>
  <si>
    <t>Palestra ALIGHIERI - Via Puccini 4</t>
  </si>
  <si>
    <t>Palestra AOSTA A - Via Cecati 12</t>
  </si>
  <si>
    <t>Palestra AOSTA B - Via Cecati 12</t>
  </si>
  <si>
    <t>Palestra BEDOGNI - Via Cella all'Oldo 13 - Cella</t>
  </si>
  <si>
    <t>Palestra BERGONZI - Via Col Santo 25</t>
  </si>
  <si>
    <t>Palestra CASOLI - Via Allende 3 - S.Prospero</t>
  </si>
  <si>
    <t>Palestra  DAINO - Gavassa</t>
  </si>
  <si>
    <t>Palestra  DALLA CHIESA A - Via Rivoluzione d'Ottobre 27</t>
  </si>
  <si>
    <t>Palestra  DALLA CHIESA B - Via Rivoluzione d'Ottobre 27</t>
  </si>
  <si>
    <t>Palestra DALL'AGLIO - Via Terrachini 20</t>
  </si>
  <si>
    <t>Palestra DON BOSCO - Via Bismantova 23</t>
  </si>
  <si>
    <t>Palestra FERMI - Via Bolognesi 2</t>
  </si>
  <si>
    <t>Palestra  "Chierici" Scuola G.Galilei - Via Cassala</t>
  </si>
  <si>
    <t>Palestra Scuola G.Galilei - Massenzatico Via Beethoven 48/2</t>
  </si>
  <si>
    <t>Palestra GUIDETTI ex GIL - Via Verdi 24</t>
  </si>
  <si>
    <t>Palestra LEPIDO -  Via Premuda 36</t>
  </si>
  <si>
    <t>Palestra MARCO POLO -  Via E. Torricelli 35</t>
  </si>
  <si>
    <t>Palestra MENOZZI - Via Ferri 12 Sesso</t>
  </si>
  <si>
    <t>Palestra PASCOLI - Via Cagni 1</t>
  </si>
  <si>
    <t>Palestra PASUBIO - Via Monte Pasubio 6/a</t>
  </si>
  <si>
    <t>Palestra PERTINI  A - Via Medaglie d'oro della resistenza 2</t>
  </si>
  <si>
    <t>Palestra PERTINI  B - Via Medaglie d'oro della resistenza 2</t>
  </si>
  <si>
    <t>Palestra PEZZANI - Via Wibicky, 30</t>
  </si>
  <si>
    <t>Palestra REVERBERI - Via Assalini 7</t>
  </si>
  <si>
    <t>Palestra RINALDINI - Via Kennedy 20/a</t>
  </si>
  <si>
    <t>Palestra RIVALTA ELEMENTARI - Via della Repubblica 19</t>
  </si>
  <si>
    <t>Palestra RIVALTA EX CIECHI - Via Pascal 81</t>
  </si>
  <si>
    <t>Palestra SAN MAURIZIO - Via Zola, 1</t>
  </si>
  <si>
    <t>Palestra STRANIERI (1° maggio) -  Via Don Sturzo 7</t>
  </si>
  <si>
    <t>Palestra ZAVARONI A - Viale Matteotti 2</t>
  </si>
  <si>
    <t>Palestra VALLI - Via Luthuli 31</t>
  </si>
  <si>
    <t>SCUOLA FINO ALLE 16,30</t>
  </si>
  <si>
    <t>Palestra EINSTEIN</t>
  </si>
  <si>
    <t>18,30 - 20</t>
  </si>
  <si>
    <t>Stagione sportiva  2010 - 2011</t>
  </si>
  <si>
    <t>Stagione sportiva 2010 - 2011</t>
  </si>
  <si>
    <t>Stagione sportiva  2010-2011</t>
  </si>
  <si>
    <t>Stagione sportiva   2010 - 2011</t>
  </si>
  <si>
    <t>Stagione sportiva    2010 - 2011</t>
  </si>
  <si>
    <t>Stagione sportiva   2010  - 2011</t>
  </si>
  <si>
    <t>ASD REGGIO4 (85)
BASKET
OPEN CSI A1 (00103)</t>
  </si>
  <si>
    <t>Palestra LEONARDO DA VINCI - Via Monte S.Michele 12</t>
  </si>
  <si>
    <t>16,30-18,15
US REGGIO E.
MBASK SCO(106-1)</t>
  </si>
  <si>
    <t>US REGGIO E.
1DIVM(106-8)</t>
  </si>
  <si>
    <t>17-18,30
US REGGIO E.
U13M(110-4)</t>
  </si>
  <si>
    <t>US REGGIO E.
DIL CSIB/UISP (118-10)</t>
  </si>
  <si>
    <t>14,30-16,30
US REGGIO E.
U15M (111-5)</t>
  </si>
  <si>
    <t>18,15-19,45
US REGGIO E.
U17M(113-6)</t>
  </si>
  <si>
    <t>19,45-21,30
US REGGIO E.
U19F(119-11)</t>
  </si>
  <si>
    <t>US REGGIO E.
DIL CSIB/UISP(117-10)</t>
  </si>
  <si>
    <t>14,30-16,30
US REGGIO E.
U13M(109-4)</t>
  </si>
  <si>
    <t>18,15-19,45
US REGGIO E.
MBASK AQ(107-2)</t>
  </si>
  <si>
    <t>19,45-21,30
US REGGIO E.
U19M(114-7)</t>
  </si>
  <si>
    <t>US REGGIO E.
DIL CSIA2(116-9)</t>
  </si>
  <si>
    <t>14,30-16,30
US REGGIO E.
U15M*N*(112-5)</t>
  </si>
  <si>
    <t>16,30-17,30
US REGGIO E
ESO-*N*(108-3)</t>
  </si>
  <si>
    <t>19,30-21,15
US REGGIO E.
U19F(119-11)</t>
  </si>
  <si>
    <t>US REGGIO E.
1DIVM(115-8)</t>
  </si>
  <si>
    <t>16,30-18
US REGGIO E.
MBASK AQ(107-2)</t>
  </si>
  <si>
    <t>18-19,30
US REGGIO E.
U17-19M(113-6)</t>
  </si>
  <si>
    <t xml:space="preserve">
US REGGIO E.
CF(120-12)</t>
  </si>
  <si>
    <t>19,30-21,15
US REGGIO E.
CF(120-12)</t>
  </si>
  <si>
    <t>POL.QUARESIMO
CA5 M - (122-1)</t>
  </si>
  <si>
    <t>19-21
ASDRE SPORT DISABILI
CAR BASKET (123)</t>
  </si>
  <si>
    <t>21-22,30
GR.S.I SILENZIOSI
CA5 (124)</t>
  </si>
  <si>
    <t>15,30-17
IL CROSTOLO
PATTINAGGIO (126-2)</t>
  </si>
  <si>
    <t>IL CROSTOLO
PATTINAGGIO (125-1)</t>
  </si>
  <si>
    <t>VANGUARD
PATTINAGGIO (130-1)</t>
  </si>
  <si>
    <t>VANGUARD SKATING
PATTINAGGIO (131-2)</t>
  </si>
  <si>
    <t>15-16 VANGUARD SK
PATTINAGGIO (132-3)</t>
  </si>
  <si>
    <t>15-17 VANGUARD SK
PATTINAGGIO (132-3)</t>
  </si>
  <si>
    <t>VANGUARD SK
PATTINAGGIO (133-4)</t>
  </si>
  <si>
    <t>17-18
STAR BALLET
DANZA (129-1)</t>
  </si>
  <si>
    <t>16,30-18,15
CSI PATTIN.
(138-1)</t>
  </si>
  <si>
    <t>17,30-19,30
CSI PATTIN.
(138-1)</t>
  </si>
  <si>
    <t>16,30-19,30
CSI PATTIN.
(138-1)</t>
  </si>
  <si>
    <t>LA TORRE
MBASK AQ/SC (134-1)</t>
  </si>
  <si>
    <t>LA TORRE
MBASK AQ/SC
(135-2)</t>
  </si>
  <si>
    <t>LA TORRE
U17
(136-3)</t>
  </si>
  <si>
    <t>LA TORRE
U13 (137-4)</t>
  </si>
  <si>
    <t>16,30-18
S.MAURIZIO
MVOLL 1 (139-1)</t>
  </si>
  <si>
    <t>16,30-18
S.MAURIZIO
MONELLI (141-3)</t>
  </si>
  <si>
    <t>15 - 16,30
S.MAURIZIO
MONELLI  (141-3)</t>
  </si>
  <si>
    <t>GR.SPONT MEZZ'ETA' 
Ginn.anz. 101
ott - apr</t>
  </si>
  <si>
    <t>GR.SPONT MEZZ'ETA'
Ginn.anz. 101
ott - apr</t>
  </si>
  <si>
    <t>15 - 16,30
S.MAURIZIO
DEB  (142-4)</t>
  </si>
  <si>
    <t>16,30-18
S.MAURIZIO
DEB  (142-4)</t>
  </si>
  <si>
    <t>18-19,30
S.MAURIZIO
DEB/2  (143-5)</t>
  </si>
  <si>
    <t>18,30-20
S.MAURIZIO
RAGAZZE  (145-6)</t>
  </si>
  <si>
    <t>18-19,30
S.MAURIZIO
RAGAZZE  (145-6)</t>
  </si>
  <si>
    <t>18-19,30
S.MAURIZIO
RAGAZZE/2  (146-7)</t>
  </si>
  <si>
    <t>16,30-18
S.MAURIZIO
RAGAZZE/2  (146-7)</t>
  </si>
  <si>
    <t>S.MAURIZIO
ALLIEVE (147-8)</t>
  </si>
  <si>
    <t>19,30-21
S.MAURIZIO
ALLIEVE (147-8)</t>
  </si>
  <si>
    <t>19,30-21
S.MAURIZIO
JUN (148-9)</t>
  </si>
  <si>
    <t>18-20
S.MAURIZIO
JUN (148-9)</t>
  </si>
  <si>
    <t>21-22,30
S.MAURIZIO
OPEN (149-10)</t>
  </si>
  <si>
    <t>19,30-21
S.MAURIZIO
OPEN (149-10)</t>
  </si>
  <si>
    <t>21-22,30
S.MAURIZIO
MISTA *N*(150-11)</t>
  </si>
  <si>
    <t>19,30-21 
WUSHU TEAM
WUSHU 151-1</t>
  </si>
  <si>
    <t>20-21
WUSHU TEAM
TAI-CHI 152-2</t>
  </si>
  <si>
    <t>T.N.TEAM (EX CRAVEN R)
BASK CSI OPEN A2</t>
  </si>
  <si>
    <t>20-21,30
LE LIBELLULE
PODISTICA  (154-1)</t>
  </si>
  <si>
    <t>20-21
LE LIBELLULE
PODISTICA  (154-1)</t>
  </si>
  <si>
    <t>S.PROSPERO
PULCINE 158-1</t>
  </si>
  <si>
    <t>S.PROSPERO
RAGAZZE 159-2</t>
  </si>
  <si>
    <t>S.PROSPERO
1' DIV 160-3</t>
  </si>
  <si>
    <t>S.PROSPERO
2' DIV 161-4</t>
  </si>
  <si>
    <t>S.PROSPERO
U18 163-6</t>
  </si>
  <si>
    <t>S.PROSPERO
MINIVOLL *N* 164-7</t>
  </si>
  <si>
    <t>S.PROSPERO
1' DIV. 166-9</t>
  </si>
  <si>
    <t>FORTI E LIBERI
DOPOLAV. BASK 157-1</t>
  </si>
  <si>
    <t>JOKER
AMATORI BASK 155-1</t>
  </si>
  <si>
    <t>JOKER EX PROTEO
BASK DOPOLAV
156-2</t>
  </si>
  <si>
    <t>21-22
PGS Ca5
167-1</t>
  </si>
  <si>
    <t>PGS
VOLL. 1DIVF
168-2</t>
  </si>
  <si>
    <t>PGS
VOLL. 2DIVF A
169-3</t>
  </si>
  <si>
    <t>PGS
VOLL. 2DIVF B
170-4</t>
  </si>
  <si>
    <t>PGS BASK
PRIMAV A CSI
171-5</t>
  </si>
  <si>
    <t>PGS
VOLL. U18F A
172-6</t>
  </si>
  <si>
    <t>PGS
VOLL. U18F B
173-7</t>
  </si>
  <si>
    <t>PGS
VOLL. U16F A
174-8</t>
  </si>
  <si>
    <t>PGS
VOLL. U16F A *N*
 175-8</t>
  </si>
  <si>
    <t>PGS
GINN.ADULTI
176-9</t>
  </si>
  <si>
    <t>PGS
VOLL. U16F B
 178-10</t>
  </si>
  <si>
    <t>PGS
VOLL. U16F C
 179-11</t>
  </si>
  <si>
    <t>PGS
VOLL. U14F A
 180-12</t>
  </si>
  <si>
    <t>PGS
VOLL. U12F 00
 181-14</t>
  </si>
  <si>
    <t>PGS
VOLL.MINI
 182-15</t>
  </si>
  <si>
    <t>PGS
VOLL. MINI
183-16</t>
  </si>
  <si>
    <t>PGS
VOLL. MINI
184-17</t>
  </si>
  <si>
    <t>PGS
VOLL. U14M
 185-19</t>
  </si>
  <si>
    <t>PGS
VOLL. U16M
 186-20</t>
  </si>
  <si>
    <t>PGS
VOLL. U18M *N*
 187-21</t>
  </si>
  <si>
    <t>PGS
VOLL. 2DIV M
 188-22</t>
  </si>
  <si>
    <t>PGS
MISTO A CSI
189-23</t>
  </si>
  <si>
    <t xml:space="preserve"> 19-20 PEGASO
GINN.ADULTI
193-2</t>
  </si>
  <si>
    <t>16 - 17,30 PEGASO
VOLL. U12+MINI
194-3</t>
  </si>
  <si>
    <t>17,30 - 19 PEGASO
VOLL. U12+MINI
194-3</t>
  </si>
  <si>
    <t>17 - 19 PEGASO
VOLL. MINI
195-4</t>
  </si>
  <si>
    <t>16-17,30 PEGASO
PSICOMOTRICITA'
196-5</t>
  </si>
  <si>
    <t>21-22 PEGASO
AEROBICA
197-6</t>
  </si>
  <si>
    <t>17,30 - 19 PEGASO
VOLL. U18 M
198-7</t>
  </si>
  <si>
    <t>17 - 19 PEGASO
VOLL. U18 M
198-7</t>
  </si>
  <si>
    <t>PEGASO
VOLL. AMATORI
199-8</t>
  </si>
  <si>
    <t>16 - 17,30 PEGASO
VOLL. U14 M
200-9</t>
  </si>
  <si>
    <t>17,30 - 19 PEGASO
VOLL. AQUIL.
195-4</t>
  </si>
  <si>
    <t xml:space="preserve"> PEGASO
VOLL. 2 DIV M
201-11</t>
  </si>
  <si>
    <t>JUVENILIA *N*
MINIBASK 365-4</t>
  </si>
  <si>
    <t>US CERVO
VOLLEY AMAT 364-1</t>
  </si>
  <si>
    <t>REVOLLEY
DF 357-1</t>
  </si>
  <si>
    <t>REVOLLEY
U18F 356-2</t>
  </si>
  <si>
    <t>REVOLLEY
2 DF 358-3</t>
  </si>
  <si>
    <t>SPELLE EV
LEVE1 346-1</t>
  </si>
  <si>
    <t>SPELLE EV
LEVE2 347-2</t>
  </si>
  <si>
    <t>SPELLE EV
U14 *N* 348-3</t>
  </si>
  <si>
    <t>SPELLE EV
U18 JUN 349-4</t>
  </si>
  <si>
    <t>SPELLE EV
2 DF 350-5</t>
  </si>
  <si>
    <t>SPELLE EV
U13 *N* 351-6</t>
  </si>
  <si>
    <t>SPELLE EV
U13 2*N* 352-7</t>
  </si>
  <si>
    <t>SPELLE EV
U16 *N* 353-8</t>
  </si>
  <si>
    <t>SPELLE EV
MISTO *N* 354-9</t>
  </si>
  <si>
    <t>GS ARBOR *N*
MINIBASK 344-1</t>
  </si>
  <si>
    <t>GS ARBOR *N*
U19 M 345-2</t>
  </si>
  <si>
    <t>BASK2000
PUCINI 332-1</t>
  </si>
  <si>
    <t>BASK2000
SCOIATT 333-2</t>
  </si>
  <si>
    <t>BASK2000
ESORD 335-4</t>
  </si>
  <si>
    <t>BASK2000
AQUIL A 336-5</t>
  </si>
  <si>
    <t>BASK2000
AQUIL.B 334-3</t>
  </si>
  <si>
    <t>BASK2000
ESORD A 337-6</t>
  </si>
  <si>
    <t>BASK2000
U13 338-7</t>
  </si>
  <si>
    <t>BASK2000
U14 339-8</t>
  </si>
  <si>
    <t>BASK2000
U15 ELITE 340-9</t>
  </si>
  <si>
    <t>BASK2000
U17 ELITE 341-10</t>
  </si>
  <si>
    <t>BASK2000
U19 ELITE 342-11</t>
  </si>
  <si>
    <t>S.AGOSTINO
BK PROMO REG 329-1</t>
  </si>
  <si>
    <t>S.AGOSTINO
BK U19 330-2</t>
  </si>
  <si>
    <t>CSI OLIMPICA
ATT.MOTORIA *N* 328-1</t>
  </si>
  <si>
    <t>VVF VOLL.
LEVE 316-1</t>
  </si>
  <si>
    <t>VVF VOLL.
LEVE 317-1</t>
  </si>
  <si>
    <t>VVF VOLL.
LEVE 318-1</t>
  </si>
  <si>
    <t>VVF VOLL.
U13 319-2</t>
  </si>
  <si>
    <t>VVF VOLL.
U14 320-3</t>
  </si>
  <si>
    <t>VVF VOLL
U16 PR 321-4</t>
  </si>
  <si>
    <t>VVF VOLL
U16 PR 322-4</t>
  </si>
  <si>
    <t xml:space="preserve">VVF VOLL.
U16 INTERPR 323-5
</t>
  </si>
  <si>
    <t>VVF VOLL
U18 PR 324-6</t>
  </si>
  <si>
    <t>VVF VOLL.
U18 INTERPR 325-7</t>
  </si>
  <si>
    <t>VVF VOLL.
2 DIV</t>
  </si>
  <si>
    <t>REGIUM 99
CA5 315-1</t>
  </si>
  <si>
    <t>DAINO
VOLL. D F 311-1</t>
  </si>
  <si>
    <t>19,30--21,30 DAINO
VOLL. D F 311-1</t>
  </si>
  <si>
    <t>19,30-21
DAINO
U18 F 311-2</t>
  </si>
  <si>
    <t>18,30-20,30
DAINO
U18 F 311-2</t>
  </si>
  <si>
    <t>18-19,30
DAINO
U16 F 311-3</t>
  </si>
  <si>
    <t>DAINO
VOLL. U14F 311-4</t>
  </si>
  <si>
    <t>18-19,30
DAINO
VOLL. U14F 311-4</t>
  </si>
  <si>
    <t>DAINO
VOLL. U14F 311-5</t>
  </si>
  <si>
    <t>DAINO
2 D F 311-6</t>
  </si>
  <si>
    <t>DAINO
CA5 311-7</t>
  </si>
  <si>
    <t>DAINO
U13 F 311-8</t>
  </si>
  <si>
    <t>DAINO
U13F 312-8</t>
  </si>
  <si>
    <t>16,30-18
DAINO ESORD. F 313-9</t>
  </si>
  <si>
    <t xml:space="preserve">DAINO
U12 DEB LEVE 314-10 </t>
  </si>
  <si>
    <t xml:space="preserve">15-16,30
 DAINO
U12 DEB LEVE 314-10 </t>
  </si>
  <si>
    <t>DAINO
CALCIO BIMBI 311-11</t>
  </si>
  <si>
    <t>GRAMSCI VOLL
D M 310-1</t>
  </si>
  <si>
    <t>GRAMSCI
1 DM 308-6</t>
  </si>
  <si>
    <t>17-19
GINN.AMATORI
307-1</t>
  </si>
  <si>
    <t>EVERTON V
DF 306-1</t>
  </si>
  <si>
    <t>EVERTON V
1 DF 306-2</t>
  </si>
  <si>
    <t>EVERTON V
ESORD 306-3</t>
  </si>
  <si>
    <t>EVERTON V
DEB 306-4</t>
  </si>
  <si>
    <t>EVERTON V
LEVE 306-5</t>
  </si>
  <si>
    <t>PIEVE V
D M 304-1</t>
  </si>
  <si>
    <t>PIEVE V
BASKET PROMO 304-2</t>
  </si>
  <si>
    <t>PIEVE V
U14 M 304-3</t>
  </si>
  <si>
    <t>PIEVE V.
1 DIV M 304-4</t>
  </si>
  <si>
    <t>CRAL ACT
BASKET 303-1</t>
  </si>
  <si>
    <t>14,30-16,30
UISP ANZIANI 285-1</t>
  </si>
  <si>
    <t>15,30-16,30
UISP ANZIANI 285-1</t>
  </si>
  <si>
    <t>20,15-21,30
UISP AD 285-1</t>
  </si>
  <si>
    <t>UISP ADULTI
285-1</t>
  </si>
  <si>
    <t>14,30-16,30
UISP ANZIANI
286-1</t>
  </si>
  <si>
    <t xml:space="preserve">8,30 - 9,30 
UISP ANZIANI 289-2
</t>
  </si>
  <si>
    <t>14,30-15,30
UISP ANZIANI
288-2</t>
  </si>
  <si>
    <t>15-18
UISP ANZIANI 290-2</t>
  </si>
  <si>
    <t>15-17
UISP ANZIANI 290-2</t>
  </si>
  <si>
    <t>UISP ANZIANI 291-3</t>
  </si>
  <si>
    <t>14,30-16,30
UISP ANZIANI 296-4</t>
  </si>
  <si>
    <t xml:space="preserve">9.00 - 11.00
 UISP ANZIANI
297-4
</t>
  </si>
  <si>
    <t>14,45-15,45
UISP ANZIANI 298-4</t>
  </si>
  <si>
    <t>GINN.AMAT
AGONISTE
284-1</t>
  </si>
  <si>
    <t>US ARBOR
D M 273-1</t>
  </si>
  <si>
    <t>US ARBOR
D M 273-1 *N*</t>
  </si>
  <si>
    <t>US ARBOR
2 DF 274-2</t>
  </si>
  <si>
    <t>US ARBOR
2 DF 274-2 p</t>
  </si>
  <si>
    <t>US ARBOR
U18 F 275-3</t>
  </si>
  <si>
    <t>US ARBOR
U16 F 276-4</t>
  </si>
  <si>
    <t>US ARBOR
U16 277-5</t>
  </si>
  <si>
    <t>15-16,30
 US ARBOR
MINIV 278-6</t>
  </si>
  <si>
    <t>15-16,30
US ARBOR
MINIV 279-6</t>
  </si>
  <si>
    <t>US ARBOR
U12 F 280-7</t>
  </si>
  <si>
    <t>US ARBOR
MISTO 281-8</t>
  </si>
  <si>
    <t>18-20
US ARBOR
PILATES 282-9</t>
  </si>
  <si>
    <t>GS ARBOR
C M REG 261-1</t>
  </si>
  <si>
    <t>GS ARBOR
DIL. M 263-2</t>
  </si>
  <si>
    <t>GS ARBOR
U14 M 264-3</t>
  </si>
  <si>
    <t>GS ARBOR 
U19 266-4</t>
  </si>
  <si>
    <t>GS ARBOR
U19 M 265-4</t>
  </si>
  <si>
    <t>GS ARBOR
U13 M 267-5</t>
  </si>
  <si>
    <t>17,30-18,30
GS ARBOR
MINIB 269-6</t>
  </si>
  <si>
    <t xml:space="preserve">
GS ARBOR
MINIB 269-6</t>
  </si>
  <si>
    <t>16,30-17,30
GS ARBOR
SCOIAT 270-7</t>
  </si>
  <si>
    <t>GS ARBOR
ESORD M 271-8</t>
  </si>
  <si>
    <t>16,30-18
GS ARBOR
ESORD M 271-8</t>
  </si>
  <si>
    <t>GS ARBOR
U21 M 272-9</t>
  </si>
  <si>
    <t>GYMNASTX
GINN. ART 253-2</t>
  </si>
  <si>
    <t>15,30-17
GYMNASTX
U14 R 257-3 *N*</t>
  </si>
  <si>
    <t>16-17
GYMNASTX
U6 R 258-4 *N*</t>
  </si>
  <si>
    <t>17-18
GYMNASTX
U8 R 258-4</t>
  </si>
  <si>
    <t>17-18
GYMNASTX
U11 R 259-5</t>
  </si>
  <si>
    <t>17-18
GYMNASTX
U11 R 259-5  *N*</t>
  </si>
  <si>
    <t>22-23
MAMBO CA5 250-1</t>
  </si>
  <si>
    <t>VOLLEY MAS
1 DIV 249-1</t>
  </si>
  <si>
    <t>VOLLEY MAS
OPEN CSI 249-2</t>
  </si>
  <si>
    <t>VOLLEY MAS
U18 249-3</t>
  </si>
  <si>
    <t>BASK2000
U17 246-3</t>
  </si>
  <si>
    <t>BASK2000
MINIB. AQ 247-4</t>
  </si>
  <si>
    <t>BASK2000
MINIB. SC 247-5</t>
  </si>
  <si>
    <t>BASK2000
U15 248-7</t>
  </si>
  <si>
    <t xml:space="preserve">15,30 - 17 
GAST 
A.MOT DIS. 243-2
</t>
  </si>
  <si>
    <t>PIEVE V
U18 M  304-5</t>
  </si>
  <si>
    <t>SGR
234-1</t>
  </si>
  <si>
    <t>SGR
236-3</t>
  </si>
  <si>
    <t>SGR
235-2</t>
  </si>
  <si>
    <t>SGR
237-4</t>
  </si>
  <si>
    <t>17,30-19 SGR
239-6</t>
  </si>
  <si>
    <t>SGR
241-7</t>
  </si>
  <si>
    <t>GIOVOLLEY
AMAT M  220-1</t>
  </si>
  <si>
    <t>GIOVOLLEY
U12A 221-2</t>
  </si>
  <si>
    <t>GIOVOLLEY
U12B 222-3</t>
  </si>
  <si>
    <t>GIOVOLLEY
C 223-4</t>
  </si>
  <si>
    <t>GIOVOLLEY
U16 1DF 224-5</t>
  </si>
  <si>
    <t>GIOVOLLEY
1DM 225-6</t>
  </si>
  <si>
    <t>GIOVOLLEY
U13 F 225-7</t>
  </si>
  <si>
    <t>GIOVOLLEY
MINIV 225-8</t>
  </si>
  <si>
    <t>GIOVOLLEY
MINIV 226-8</t>
  </si>
  <si>
    <t>GIOVOLLEY
MINIVOLL. 229-11</t>
  </si>
  <si>
    <t>GIOVOLLEY
MINIVOLL. 230-12</t>
  </si>
  <si>
    <t>ANTANI BLINDA
BASK AMAT 217-1</t>
  </si>
  <si>
    <t>POL.QUARESIMO
VOLL. OPEN F 216-1</t>
  </si>
  <si>
    <t>GALASSIA
VOLL.BK  LUD 215-1</t>
  </si>
  <si>
    <t>CALCETTO SCD
CA5 214-1</t>
  </si>
  <si>
    <t>FIVE BREADS UTD
CA5 OPEN A 213-1</t>
  </si>
  <si>
    <t>GS FOGLIANO
VOLL TOP JUN 212-1</t>
  </si>
  <si>
    <t>VIRTUS OSPIZIO
BASKET AMAT 211-1</t>
  </si>
  <si>
    <t>AMBROSIANA
GS AUTOMAZ
BASK AM. 210-1</t>
  </si>
  <si>
    <t>19,30-21
POL.CELLA VOLL
1DF 207-1</t>
  </si>
  <si>
    <t>POL.CELLA VOLL
1DF 207-1</t>
  </si>
  <si>
    <t>22-23
POL.QUARESIMO
CA5 F *N*(122-2)</t>
  </si>
  <si>
    <t>21-22
POL.CELLA
CA5 OPEN CSI 207-2</t>
  </si>
  <si>
    <t>CSI OLIMP
ATT.MOT. 206-1</t>
  </si>
  <si>
    <t>F.LLI BARI
CA5 205-1</t>
  </si>
  <si>
    <t>SLAM DRUNK
BASK 2 DIV 204-1</t>
  </si>
  <si>
    <t>YPSILON ARCO
202-1</t>
  </si>
  <si>
    <t>REGGIO BEACH G.
VOLL LUI LEI 203-1</t>
  </si>
  <si>
    <t>21-22
POL.QUARESIMO
CA5 366-1</t>
  </si>
  <si>
    <t>SC.BASK CAVRIAGO
U19 367-1</t>
  </si>
  <si>
    <t>ASD RIVALTA
VOLL LUI LEI 368-1</t>
  </si>
  <si>
    <t>EVERTON VOLLEY
AEROBICA 385</t>
  </si>
  <si>
    <t>Scuola fino alle 16:15
+
Pulizie fino alle 17:15</t>
  </si>
  <si>
    <t>SCUOLA fino 17,00</t>
  </si>
  <si>
    <t>Pulizie fino alle  18,00</t>
  </si>
  <si>
    <t>VILL. CROSTOLO
VOLL. OPEN CSI M 327-1</t>
  </si>
  <si>
    <t xml:space="preserve">BASKETTARI 
219-1 </t>
  </si>
  <si>
    <t>Pulizie fino alle  17:30</t>
  </si>
  <si>
    <t>18-20
S. AGOSTINO
GINN ANZ</t>
  </si>
  <si>
    <t>17,00-18,00</t>
  </si>
  <si>
    <t>18,00 - 19,30</t>
  </si>
  <si>
    <t xml:space="preserve">SCUOLA
fino alle 16
+
Pulizie fino alle  17:00
</t>
  </si>
  <si>
    <t>UNIVERSO BASKET
387</t>
  </si>
  <si>
    <t>REVOLLEY
U16 397-2</t>
  </si>
  <si>
    <t xml:space="preserve">CSI OLIMP
ATT. MOT. 206-1
</t>
  </si>
  <si>
    <t>17,30 - 18,30</t>
  </si>
  <si>
    <t xml:space="preserve">
UISP ANZIANI
287-2</t>
  </si>
  <si>
    <t xml:space="preserve">
GIOVOLLEY
233-13</t>
  </si>
  <si>
    <t xml:space="preserve">
S.MAURIZIO
DEB/2 (144-5)</t>
  </si>
  <si>
    <t xml:space="preserve">
GRAMSCI
U18 308-1</t>
  </si>
  <si>
    <t xml:space="preserve">
GRAMSCI
U14 308-2</t>
  </si>
  <si>
    <t xml:space="preserve">
GRAMSCI
1 DM 308-6</t>
  </si>
  <si>
    <t xml:space="preserve">
GRAMSCI
1D F 308-3</t>
  </si>
  <si>
    <t xml:space="preserve">
GRAMSCI
2 DF 308-5</t>
  </si>
  <si>
    <t xml:space="preserve">
GRAMSCI
U16 308-7</t>
  </si>
  <si>
    <t xml:space="preserve">
GRAMSCI
2 D M 308-4</t>
  </si>
  <si>
    <t>REBASKET
MINIBASKET 379</t>
  </si>
  <si>
    <t>POOL VOLLEY
SERIE C1 374</t>
  </si>
  <si>
    <t>Pulizie fino alle  17,30</t>
  </si>
  <si>
    <t>16,30 - 17,30</t>
  </si>
  <si>
    <t>DREAM TEAM
U13 388</t>
  </si>
  <si>
    <t>20,30 - 22,00
DREAM TEAM
A2 389</t>
  </si>
  <si>
    <t>CROCE VERDE VOLLEY
371</t>
  </si>
  <si>
    <t>SCHERMA DUE MAESTA'
393</t>
  </si>
  <si>
    <t>14,30 - 16,30</t>
  </si>
  <si>
    <t>16,30 - 18,30</t>
  </si>
  <si>
    <t>18,30 - 20,30</t>
  </si>
  <si>
    <t>20,30 - 21,30</t>
  </si>
  <si>
    <t>PALLACANESTRO REGGIANA
U15  383</t>
  </si>
  <si>
    <t>PALLACANESTRO REGGIANA
U19 381</t>
  </si>
  <si>
    <t>PALLACANESTRO REGGIANA
U17 382</t>
  </si>
  <si>
    <t>PALLACANESTRO REGGIANA
U14 384</t>
  </si>
  <si>
    <t>15 - 17
PALLACANESTRO REGGIANA
U19 381</t>
  </si>
  <si>
    <t>17 - 19
PALLACANESTRO REGGIANA
U14 384</t>
  </si>
  <si>
    <t>19 - 20,30
PALLACANESTRO REGGIANA
U17 382</t>
  </si>
  <si>
    <t>20,30 - 21,30
PALLACANESTRO REGGIANA
U15  383</t>
  </si>
  <si>
    <t>REBASKET
SERIE D 376</t>
  </si>
  <si>
    <t>REBASKET
FIP II DIV 377</t>
  </si>
  <si>
    <t>REBASKET
AMATORI 378</t>
  </si>
  <si>
    <t>21-22
ARCADIA
CERIE C CA5
392</t>
  </si>
  <si>
    <t>22-23
FIVE BREADS
OPEN C 400</t>
  </si>
  <si>
    <t>Pulizie fino alle  16,15</t>
  </si>
  <si>
    <t>17,30-20
UISP ANZIANI 299-4</t>
  </si>
  <si>
    <t>17,30-20
GAST ONLUS
399</t>
  </si>
  <si>
    <t>17,30-18,30
UISP ANZIANI 293-3</t>
  </si>
  <si>
    <t>18,30-23,00
UISP AD 301-5</t>
  </si>
  <si>
    <t>PGS
U14F B
363</t>
  </si>
  <si>
    <t>SCUOLA FINO ALLE  17,00</t>
  </si>
  <si>
    <t>15,30 - 18,00</t>
  </si>
  <si>
    <t>19,30 -21,00</t>
  </si>
  <si>
    <t>21,00 - 23,00</t>
  </si>
  <si>
    <t>JUVENILIA *N* 365-4
MINIBASK</t>
  </si>
  <si>
    <t>IL CROSTOLO *N*
PATTINAGGIO (128-4)</t>
  </si>
  <si>
    <t xml:space="preserve">
SPELLE EV *N*
LEVE1 346-1
</t>
  </si>
  <si>
    <t>14:00 - 17:00
Scuola Media Fermi
+
PULIZIE FINO ALLE 18,00</t>
  </si>
  <si>
    <t>18-19,30
S.PROSPERO
ALLIEVE 162-5</t>
  </si>
  <si>
    <t>19,30-21
S.PROSPERO
U18 *N*163-6</t>
  </si>
  <si>
    <t>19,30-21
S.AGOSTINO
406</t>
  </si>
  <si>
    <t>20-21
CA5 PEGASO
260-1</t>
  </si>
  <si>
    <t>21-22
PHOENIX A
CA5 F 208-1</t>
  </si>
  <si>
    <t>21-23
S.PROSPERO
AMATORI 165-8</t>
  </si>
  <si>
    <t>DAINO GAVASSA
2DM  409</t>
  </si>
  <si>
    <t>18,15 - 21,30
BUCO MAGICO
410</t>
  </si>
  <si>
    <t>SCUOLA FINO 17,30
+
Pulizie fino alle  18,30</t>
  </si>
  <si>
    <t>SCUOLA FINO 17,00
+
Pulizie fino alle  18,00</t>
  </si>
  <si>
    <t>18-19
BASK2000
MINIB 245-1</t>
  </si>
  <si>
    <t>19-20
BASK2000
MINIB AQ . 245-2</t>
  </si>
  <si>
    <t>18-19
GIOVOLLEY
MINIVOLL. 228-10</t>
  </si>
  <si>
    <t>19-20
GIOVOLLEY
MINIVOLL. 228-10</t>
  </si>
  <si>
    <t>18-19,30
US ARBOR
U12 F 280-7</t>
  </si>
  <si>
    <t>19,30-21
US ARBOR
U16 277-5</t>
  </si>
  <si>
    <t>21-22,30
US ARBOR
2 DF 274-2</t>
  </si>
  <si>
    <t>21,30-22,30
UISP AD 301-5</t>
  </si>
  <si>
    <t>19-20,30
CVR
U16F 305-1</t>
  </si>
  <si>
    <t>18-19,30
CVR
DEB 305-3</t>
  </si>
  <si>
    <t>CRINALE TEAM
411</t>
  </si>
  <si>
    <t>GENITORI CALVINO
369</t>
  </si>
  <si>
    <t>18,00 - 19,00</t>
  </si>
  <si>
    <t>19,00 - 20,00</t>
  </si>
  <si>
    <t>18 - 19,30
SGR
238-5</t>
  </si>
  <si>
    <t>21-22
ACROTERI
408</t>
  </si>
  <si>
    <t>SCUOLA FINO 16,45
+
Pulizie fino alle  17,45</t>
  </si>
  <si>
    <t>SCUOLA FINO 15,30
+
Pulizie fino alle  16,30</t>
  </si>
  <si>
    <t>SCUOLA FINO 16,30
+
Pulizie fino alle  17,30</t>
  </si>
  <si>
    <t>17,45-19,00
PGS
VOLL. MINI
183-16</t>
  </si>
  <si>
    <t>19,00-20,15
BASK2000
U13 248-6</t>
  </si>
  <si>
    <t>17,30-19,00
IL CROSTOLO
PATTINAGGIO (125-1)</t>
  </si>
  <si>
    <t>19,00-20,15
BASK2000
U13 248-6
2. .</t>
  </si>
  <si>
    <t>20,15-21,30
PGS
VOLL. U18F A
172-6</t>
  </si>
  <si>
    <t>17,30-19,00
GIOVOLLEY
MINIVOLL. 229-11</t>
  </si>
  <si>
    <t>19,00-20,30
PGS
VOLL. U16F B
177-10</t>
  </si>
  <si>
    <t>20,30-22,00
PGS
GINN.ADULTI
176-9</t>
  </si>
  <si>
    <t>17,30-18,30
PGS
VOLL. MINI
184-17</t>
  </si>
  <si>
    <t xml:space="preserve">SCUOLA
+
Pulizie fino alle  17:00
</t>
  </si>
  <si>
    <t>Stagione sportiva 2010 -2011</t>
  </si>
  <si>
    <t>POOL VOLLEY
SERIE C 375</t>
  </si>
  <si>
    <t>GRAMSCI
C-B F 343</t>
  </si>
  <si>
    <t>22-23
LA TORRE
414</t>
  </si>
  <si>
    <t>15-16,30
HOCKEY PRATO
413</t>
  </si>
  <si>
    <t xml:space="preserve"> 15-16,30
US ARBOR
MINIV 278-6</t>
  </si>
  <si>
    <t xml:space="preserve">
15,30-17
GS ARBOR
U13 M 268-5
</t>
  </si>
  <si>
    <t>18-19,30
GS ARBOR
U19 M 265-4</t>
  </si>
  <si>
    <t>DAINO
U16 F 311-3</t>
  </si>
  <si>
    <t xml:space="preserve">
20,30-23
GRAMSCI VOLL
D M 310-1</t>
  </si>
  <si>
    <t>19-20,30
 PEGASO
VOLL. 1 DIV F
192-1</t>
  </si>
  <si>
    <t>20,30-21,30
 PEGASO
GINN.ADULTI
193-2</t>
  </si>
  <si>
    <t xml:space="preserve"> 20-21
PEGASO
VOLL. 1 DIV F
192-1</t>
  </si>
  <si>
    <t>16,15-17,45
US REGGIO E.
MBASK SCO(106-1)</t>
  </si>
  <si>
    <t>GELSO BASKET
418</t>
  </si>
  <si>
    <t>ORAT. S. ANTONIO
BASK 218-1</t>
  </si>
  <si>
    <t>AMBROSIANA
421</t>
  </si>
  <si>
    <t>20-21
corso di autodifesa</t>
  </si>
  <si>
    <t>15,15-17,15
UISP ANZIANI 292-3</t>
  </si>
  <si>
    <t>17,15 - 18,30
CVR U16
427</t>
  </si>
  <si>
    <t>CVR
RAGAZZE
428</t>
  </si>
  <si>
    <t>Scuola fino alle 14,45
+
Pulizie fino alle 15,15</t>
  </si>
  <si>
    <t>15,15 - 17,15
UISP ANZIANI 292-3</t>
  </si>
  <si>
    <t>20,30 - 22,00
POLISPORTIVA BERIV
435</t>
  </si>
  <si>
    <t>19,00 - 20,00
POL QUARESIMO
430</t>
  </si>
  <si>
    <t>CSI OLIMPICA
443</t>
  </si>
  <si>
    <t>15,30 - 16,30
UISP
285</t>
  </si>
  <si>
    <t>17,15 - 18,15 
GAST
A.MOT DIS  244-2</t>
  </si>
  <si>
    <t>POL MAGAZZI
442</t>
  </si>
  <si>
    <t>ARBOR
MINIBASKET
440</t>
  </si>
  <si>
    <t>PALL. REGGIANA
441</t>
  </si>
  <si>
    <t>S. PROSPERO
U18</t>
  </si>
  <si>
    <t>21-22
REAL SUTOOM
CA5 309-1</t>
  </si>
  <si>
    <t>AMBOSIANA CA5
424</t>
  </si>
  <si>
    <t>SAPONETTA
438</t>
  </si>
  <si>
    <t>19,30-2100
US CALCIO FEMMINILE
CA5 436</t>
  </si>
  <si>
    <t>S. PELLE
2DF 437</t>
  </si>
  <si>
    <t>14,30-17
GS ARBOR
SCOIAT 270-7</t>
  </si>
  <si>
    <t>ARBOR BASKET
U19 426</t>
  </si>
  <si>
    <t>17,30 - 18,30
SPAZIO RAGA
391</t>
  </si>
  <si>
    <t>SLUM DRUNK
204</t>
  </si>
  <si>
    <t>18,00-20,00
UISP AD 300-4 *N*</t>
  </si>
  <si>
    <t>15,00 - 17,00
PEGASO
ATTIVITA' MOTORIA</t>
  </si>
  <si>
    <t>22-23
POL PEGASO
434</t>
  </si>
  <si>
    <t>ARBOR VOLLEY
U16
439</t>
  </si>
  <si>
    <t>16,30 - 18,30
ENFANT TERRIBLE</t>
  </si>
  <si>
    <t>EVERTON V
LEVE 306-4</t>
  </si>
  <si>
    <t>COOP SOCIALE ZORA
 423</t>
  </si>
  <si>
    <t>20,00 - 22,00
FARE FALK
425</t>
  </si>
  <si>
    <t>VAM
431</t>
  </si>
  <si>
    <t>15,30 - 17,00
SOSTEGNO E ZUCCHERO
432</t>
  </si>
  <si>
    <t xml:space="preserve">20,15-21,30
BASK2000
U17 248-8
</t>
  </si>
  <si>
    <t>15,30 - 17,00
S.AGOSTINO
GINN.ANZ. 331-3</t>
  </si>
  <si>
    <t>19,30-21,30
POL.CELLA VOLL
1DF 207-1</t>
  </si>
  <si>
    <t>SCUOLA FINO ALLE  16,30</t>
  </si>
  <si>
    <t>16 - 17
GYMNASTX
U6 254</t>
  </si>
  <si>
    <t>17 - 18,30
SGR
238-5</t>
  </si>
  <si>
    <t>17,30 - 19,30
GYMNASTX
U11 255-6  *N*</t>
  </si>
  <si>
    <t>SCUOLA FINO ALLE  15,30 +
Pulizie fino alle  16,30</t>
  </si>
  <si>
    <t>17,30 - 18,30
GYMNASTX
U8 256-7 *N*</t>
  </si>
  <si>
    <t>18,30 - 20,00
POLISP. COVIOLESE 
U11</t>
  </si>
  <si>
    <t>TERRE MATILDICHE
433</t>
  </si>
  <si>
    <t>SCUOLA FINO ALLE  17,30</t>
  </si>
  <si>
    <t>Pulizie fino alle  18,30</t>
  </si>
  <si>
    <t>PODISTICA BIASOLA
370</t>
  </si>
  <si>
    <t xml:space="preserve">19 - 20
TAIJI CASE
</t>
  </si>
  <si>
    <t>19,30 - 20,30
TAIJI CASE</t>
  </si>
  <si>
    <t>POLISPORTIVA COVIOLESE</t>
  </si>
  <si>
    <t>SCUOLA + PULIZIE FINO ALLE 17:00</t>
  </si>
  <si>
    <t>SCUOLA + PULIZIE FINO ALLE 16:30</t>
  </si>
  <si>
    <t>INVICTA GAVASSETO</t>
  </si>
  <si>
    <t>15,30 - 17,00
VVF VOLL.
LEVE</t>
  </si>
  <si>
    <t>SCUOLA + PULIZIE
FINO ALLE 16,30</t>
  </si>
  <si>
    <t>SCUOLA + PULIZIE
FINO ALLE 15,00</t>
  </si>
  <si>
    <t>SCUOLA + PULIZIE
 fino alle 16,30</t>
  </si>
  <si>
    <t>SCUOLA + PULIZIE
 fino alle 15,30</t>
  </si>
  <si>
    <t>BARTOLI &amp; ARVEDA</t>
  </si>
  <si>
    <t>CAPOEIRA
445</t>
  </si>
  <si>
    <t>PGS
MISTO B
444</t>
  </si>
  <si>
    <t>14,00-17,00
GUARDINI</t>
  </si>
  <si>
    <t>PGS</t>
  </si>
  <si>
    <t>DREAM TEAM
ott - marz</t>
  </si>
  <si>
    <t>REGGIO BASEBALL
U15
dal 1 nov</t>
  </si>
  <si>
    <t>PALL. REGGIANA</t>
  </si>
  <si>
    <t>16,30 - 18,30
JUDO RINASCENTE</t>
  </si>
  <si>
    <t>19 - 20
SILVA YOGA</t>
  </si>
  <si>
    <t>CROCE VERDE VOLLEY</t>
  </si>
  <si>
    <t>16-17
UISP ANZIANI 294-3</t>
  </si>
  <si>
    <t>20 - 21,30
CVR GINNASTICA</t>
  </si>
  <si>
    <t>20,30 - 21,30
CVR GINNASTICA</t>
  </si>
  <si>
    <t>VAM</t>
  </si>
  <si>
    <t>UISP</t>
  </si>
  <si>
    <t>SPORTING
ott/marz</t>
  </si>
  <si>
    <t>SAN PELLEGRINO EVERTON
nov/marzo</t>
  </si>
  <si>
    <t>SCUOLA</t>
  </si>
  <si>
    <t>PGS LIFE</t>
  </si>
  <si>
    <t>US REGGIO CALCIO
nov/marz</t>
  </si>
  <si>
    <t>17,45- 19,00
REGGIO CALCIO
nov/marzo</t>
  </si>
  <si>
    <t>19-20
REGGIO CALCIO
nov/marzo</t>
  </si>
  <si>
    <t>16-17
DANZA</t>
  </si>
  <si>
    <t>AMBROSIANA CALCIO
nov/marzo</t>
  </si>
  <si>
    <t>18,45 - 20
UISP YOGA</t>
  </si>
  <si>
    <t>POL. FOSCATO
nov/marzo</t>
  </si>
  <si>
    <t>OLIMPICA SPORT
dal 11/11/2010</t>
  </si>
  <si>
    <t xml:space="preserve"> GIOVOLLEY
MINIVOLL 227-9</t>
  </si>
  <si>
    <t>REGGIO CALCIO
nov/marzo
dal 11/11/2010</t>
  </si>
  <si>
    <t>US SAN PELLEGRINO
nov/marzo
dal 9/10/2010</t>
  </si>
  <si>
    <t>16-17
GIOVOLLEY
MINIVOLL. 231-12</t>
  </si>
  <si>
    <t>REGGIO UNITED
dal 3/11/2010</t>
  </si>
  <si>
    <t>REGGIO UNITED
dal 16/11/2010</t>
  </si>
  <si>
    <t>US REGGIO CALCIO
nov/marz
dal 9/11/2010</t>
  </si>
  <si>
    <t>US REGGIO CALCIO
nov/marz
dal 10/11/2010</t>
  </si>
  <si>
    <t>16,30-17,45 
REGGIO CALCIO
nov/marzo
dal 8/11/2010</t>
  </si>
  <si>
    <t>18,30-19,30
S. AGOSTINO
BIMBI</t>
  </si>
  <si>
    <t>PROGETTO AURORA
dal 5/11/2010  al 28/02/2011</t>
  </si>
  <si>
    <t>OLIMPIA REGIUM
dal 10/11/2010</t>
  </si>
  <si>
    <t>CVR</t>
  </si>
  <si>
    <t>18,30 - 20,00
CVR</t>
  </si>
  <si>
    <t>20,30 - 22,30
GEL
13/11/2010 al 20/04/2011</t>
  </si>
  <si>
    <t>17 - 18,30
CVR
LEVE 305-2</t>
  </si>
  <si>
    <t>18,30-20,00
CVR
DEB 305-3</t>
  </si>
  <si>
    <t>15-17
HOCKEY PRATO</t>
  </si>
  <si>
    <t>17-19
HOCKEY PRATO</t>
  </si>
  <si>
    <t>ASD PHOENIX</t>
  </si>
  <si>
    <t>VVF VOLL.
U16 325-3</t>
  </si>
  <si>
    <t>16,30 - 18,30
ASILO + BASKET</t>
  </si>
  <si>
    <t>VOLLEY MAS
U12 249-4</t>
  </si>
  <si>
    <t>VOLLEY MAS
U14 249-5</t>
  </si>
  <si>
    <t>REBASKET</t>
  </si>
  <si>
    <t>VOLLEY MAS
U18 249-4</t>
  </si>
  <si>
    <t>VOLLEY MAS
U14</t>
  </si>
  <si>
    <t>VOLLEY MAS
U12</t>
  </si>
  <si>
    <t>VOLLEY MAS
U18 249-5</t>
  </si>
  <si>
    <t>21 - 22,30
REAL GRETA
dal 11/1/11 al 28/02/11</t>
  </si>
  <si>
    <t>SCUOLA FINO ALLE 16,00</t>
  </si>
  <si>
    <t>Pulizie fino alle  17,00</t>
  </si>
  <si>
    <t>17 - 18,30
PROGETTO AURORA
nov/marzo</t>
  </si>
  <si>
    <t>REGGIO CALCIO
nov/marzo
dal 17/11/2010</t>
  </si>
  <si>
    <t>SCUOLA FINO ALLE 14,30</t>
  </si>
  <si>
    <t>16,00 - 17,00
GET GANDHI</t>
  </si>
  <si>
    <t>15,30 - 17,00
GIOVOLLEY
MINIVOLL. 231-12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</si>
</sst>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</numFmts>
  <fonts count="78">
    <font>
      <sz val="10"/>
      <name val="Arial"/>
      <family val="0"/>
    </font>
    <font>
      <u val="single"/>
      <sz val="6.5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14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14"/>
      <name val="Arial"/>
      <family val="2"/>
    </font>
    <font>
      <sz val="11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2"/>
      <name val="Tahoma"/>
      <family val="2"/>
    </font>
    <font>
      <i/>
      <sz val="10"/>
      <name val="tahoma"/>
      <family val="2"/>
    </font>
    <font>
      <b/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2"/>
      <name val="Tahoma"/>
      <family val="2"/>
    </font>
    <font>
      <b/>
      <sz val="10"/>
      <color indexed="10"/>
      <name val="Arial"/>
      <family val="2"/>
    </font>
    <font>
      <b/>
      <sz val="11"/>
      <color indexed="10"/>
      <name val="Tahoma"/>
      <family val="2"/>
    </font>
    <font>
      <sz val="10"/>
      <color indexed="40"/>
      <name val="Tahoma"/>
      <family val="2"/>
    </font>
    <font>
      <sz val="10"/>
      <color indexed="30"/>
      <name val="Tahoma"/>
      <family val="2"/>
    </font>
    <font>
      <sz val="9"/>
      <color indexed="62"/>
      <name val="Tahoma"/>
      <family val="2"/>
    </font>
    <font>
      <sz val="10"/>
      <color indexed="56"/>
      <name val="Tahoma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4" tint="-0.24997000396251678"/>
      <name val="Tahoma"/>
      <family val="2"/>
    </font>
    <font>
      <b/>
      <sz val="10"/>
      <color rgb="FFFF0000"/>
      <name val="Tahoma"/>
      <family val="2"/>
    </font>
    <font>
      <b/>
      <sz val="10"/>
      <color rgb="FFFF0000"/>
      <name val="Arial"/>
      <family val="2"/>
    </font>
    <font>
      <b/>
      <sz val="11"/>
      <color rgb="FFFF0000"/>
      <name val="Tahoma"/>
      <family val="2"/>
    </font>
    <font>
      <sz val="10"/>
      <color rgb="FF00B0F0"/>
      <name val="Tahoma"/>
      <family val="2"/>
    </font>
    <font>
      <sz val="10"/>
      <color rgb="FF0070C0"/>
      <name val="Tahoma"/>
      <family val="2"/>
    </font>
    <font>
      <sz val="9"/>
      <color theme="4" tint="-0.24997000396251678"/>
      <name val="Tahoma"/>
      <family val="2"/>
    </font>
    <font>
      <sz val="10"/>
      <color theme="3"/>
      <name val="Tahoma"/>
      <family val="2"/>
    </font>
    <font>
      <sz val="10"/>
      <color theme="4"/>
      <name val="Tahoma"/>
      <family val="2"/>
    </font>
    <font>
      <sz val="10"/>
      <color theme="3"/>
      <name val="Arial"/>
      <family val="2"/>
    </font>
    <font>
      <sz val="10"/>
      <color theme="3" tint="0.39998000860214233"/>
      <name val="Tahom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36" applyFont="1" applyAlignment="1" applyProtection="1">
      <alignment/>
      <protection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8" fillId="34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6" fillId="35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 quotePrefix="1">
      <alignment horizontal="center" vertical="center" wrapText="1"/>
    </xf>
    <xf numFmtId="0" fontId="0" fillId="0" borderId="10" xfId="36" applyFont="1" applyBorder="1" applyAlignment="1" applyProtection="1">
      <alignment horizontal="center" vertical="center" wrapText="1"/>
      <protection/>
    </xf>
    <xf numFmtId="0" fontId="18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6" fillId="0" borderId="10" xfId="0" applyFont="1" applyBorder="1" applyAlignment="1" quotePrefix="1">
      <alignment horizontal="center" vertical="center" wrapText="1"/>
    </xf>
    <xf numFmtId="0" fontId="4" fillId="0" borderId="10" xfId="36" applyFont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21" fillId="0" borderId="0" xfId="36" applyFont="1" applyAlignment="1" applyProtection="1">
      <alignment/>
      <protection/>
    </xf>
    <xf numFmtId="0" fontId="22" fillId="0" borderId="0" xfId="0" applyFont="1" applyAlignment="1">
      <alignment/>
    </xf>
    <xf numFmtId="49" fontId="16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67" fillId="0" borderId="10" xfId="0" applyFont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8" fillId="37" borderId="10" xfId="0" applyFont="1" applyFill="1" applyBorder="1" applyAlignment="1">
      <alignment horizontal="center" vertical="center" wrapText="1"/>
    </xf>
    <xf numFmtId="0" fontId="69" fillId="38" borderId="10" xfId="0" applyFont="1" applyFill="1" applyBorder="1" applyAlignment="1">
      <alignment horizontal="center" vertical="center"/>
    </xf>
    <xf numFmtId="0" fontId="69" fillId="37" borderId="10" xfId="36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70" fillId="33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18" fillId="39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0" fontId="68" fillId="40" borderId="10" xfId="0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6" fontId="1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4" fontId="16" fillId="0" borderId="10" xfId="0" applyNumberFormat="1" applyFont="1" applyFill="1" applyBorder="1" applyAlignment="1">
      <alignment horizontal="center" vertical="center"/>
    </xf>
    <xf numFmtId="16" fontId="6" fillId="0" borderId="10" xfId="0" applyNumberFormat="1" applyFont="1" applyFill="1" applyBorder="1" applyAlignment="1">
      <alignment horizontal="center" vertical="center"/>
    </xf>
    <xf numFmtId="14" fontId="21" fillId="0" borderId="10" xfId="36" applyNumberFormat="1" applyFont="1" applyFill="1" applyBorder="1" applyAlignment="1" applyProtection="1">
      <alignment horizontal="center" vertical="center"/>
      <protection/>
    </xf>
    <xf numFmtId="0" fontId="21" fillId="34" borderId="10" xfId="36" applyFont="1" applyFill="1" applyBorder="1" applyAlignment="1" applyProtection="1">
      <alignment horizontal="center" vertical="center"/>
      <protection/>
    </xf>
    <xf numFmtId="0" fontId="70" fillId="39" borderId="10" xfId="0" applyFont="1" applyFill="1" applyBorder="1" applyAlignment="1">
      <alignment horizontal="center" vertical="center" wrapText="1"/>
    </xf>
    <xf numFmtId="0" fontId="70" fillId="41" borderId="10" xfId="0" applyFont="1" applyFill="1" applyBorder="1" applyAlignment="1">
      <alignment horizontal="center" vertical="center" wrapText="1"/>
    </xf>
    <xf numFmtId="0" fontId="0" fillId="34" borderId="10" xfId="36" applyFont="1" applyFill="1" applyBorder="1" applyAlignment="1" applyProtection="1">
      <alignment horizontal="center" vertical="center"/>
      <protection/>
    </xf>
    <xf numFmtId="14" fontId="22" fillId="0" borderId="10" xfId="36" applyNumberFormat="1" applyFont="1" applyFill="1" applyBorder="1" applyAlignment="1" applyProtection="1">
      <alignment horizontal="center" vertical="center"/>
      <protection/>
    </xf>
    <xf numFmtId="0" fontId="22" fillId="34" borderId="10" xfId="36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10" xfId="0" applyFont="1" applyFill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horizontal="center" vertical="center"/>
    </xf>
    <xf numFmtId="0" fontId="69" fillId="41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7" fillId="34" borderId="10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42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0" fontId="16" fillId="33" borderId="10" xfId="0" applyFont="1" applyFill="1" applyBorder="1" applyAlignment="1">
      <alignment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/>
    </xf>
    <xf numFmtId="0" fontId="16" fillId="41" borderId="10" xfId="0" applyFont="1" applyFill="1" applyBorder="1" applyAlignment="1">
      <alignment wrapText="1"/>
    </xf>
    <xf numFmtId="0" fontId="69" fillId="39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69" fillId="38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39" borderId="10" xfId="0" applyFont="1" applyFill="1" applyBorder="1" applyAlignment="1">
      <alignment horizontal="center" vertical="center" wrapText="1"/>
    </xf>
    <xf numFmtId="0" fontId="76" fillId="0" borderId="10" xfId="36" applyFont="1" applyBorder="1" applyAlignment="1" applyProtection="1">
      <alignment horizontal="center" vertical="center" wrapText="1"/>
      <protection/>
    </xf>
    <xf numFmtId="0" fontId="77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23" fillId="0" borderId="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895350</xdr:colOff>
      <xdr:row>2</xdr:row>
      <xdr:rowOff>219075</xdr:rowOff>
    </xdr:to>
    <xdr:pic>
      <xdr:nvPicPr>
        <xdr:cNvPr id="1" name="Picture 1" descr="C:\Documents and Settings\brands\Desktop\Strigile bn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47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895350</xdr:colOff>
      <xdr:row>3</xdr:row>
      <xdr:rowOff>95250</xdr:rowOff>
    </xdr:to>
    <xdr:pic>
      <xdr:nvPicPr>
        <xdr:cNvPr id="1" name="Picture 1" descr="C:\Documents and Settings\brands\Desktop\Strigile bn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838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904875</xdr:colOff>
      <xdr:row>3</xdr:row>
      <xdr:rowOff>123825</xdr:rowOff>
    </xdr:to>
    <xdr:pic>
      <xdr:nvPicPr>
        <xdr:cNvPr id="1" name="Picture 1" descr="C:\Documents and Settings\brands\Desktop\Strigile bn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3</xdr:row>
      <xdr:rowOff>57150</xdr:rowOff>
    </xdr:to>
    <xdr:pic>
      <xdr:nvPicPr>
        <xdr:cNvPr id="1" name="Picture 1" descr="C:\Documents and Settings\brands\Desktop\Strigile bn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904875</xdr:colOff>
      <xdr:row>3</xdr:row>
      <xdr:rowOff>76200</xdr:rowOff>
    </xdr:to>
    <xdr:pic>
      <xdr:nvPicPr>
        <xdr:cNvPr id="1" name="Picture 1" descr="C:\Documents and Settings\brands\Desktop\Strigile bn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</xdr:col>
      <xdr:colOff>209550</xdr:colOff>
      <xdr:row>3</xdr:row>
      <xdr:rowOff>142875</xdr:rowOff>
    </xdr:to>
    <xdr:pic>
      <xdr:nvPicPr>
        <xdr:cNvPr id="1" name="Picture 1" descr="C:\Documents and Settings\brands\Desktop\Strigile bn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076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152400</xdr:colOff>
      <xdr:row>3</xdr:row>
      <xdr:rowOff>123825</xdr:rowOff>
    </xdr:to>
    <xdr:pic>
      <xdr:nvPicPr>
        <xdr:cNvPr id="1" name="Picture 1" descr="C:\Documents and Settings\brands\Desktop\Strigile bn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038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304800</xdr:colOff>
      <xdr:row>3</xdr:row>
      <xdr:rowOff>123825</xdr:rowOff>
    </xdr:to>
    <xdr:pic>
      <xdr:nvPicPr>
        <xdr:cNvPr id="1" name="Picture 1" descr="C:\Documents and Settings\brands\Desktop\Strigile bn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81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38100</xdr:colOff>
      <xdr:row>3</xdr:row>
      <xdr:rowOff>85725</xdr:rowOff>
    </xdr:to>
    <xdr:pic>
      <xdr:nvPicPr>
        <xdr:cNvPr id="1" name="Picture 1" descr="C:\Documents and Settings\brands\Desktop\Strigile bn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3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</xdr:col>
      <xdr:colOff>95250</xdr:colOff>
      <xdr:row>3</xdr:row>
      <xdr:rowOff>76200</xdr:rowOff>
    </xdr:to>
    <xdr:pic>
      <xdr:nvPicPr>
        <xdr:cNvPr id="1" name="Picture 1" descr="C:\Documents and Settings\brands\Desktop\Strigile bn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971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304800</xdr:colOff>
      <xdr:row>3</xdr:row>
      <xdr:rowOff>142875</xdr:rowOff>
    </xdr:to>
    <xdr:pic>
      <xdr:nvPicPr>
        <xdr:cNvPr id="1" name="Picture 1" descr="C:\Documents and Settings\brands\Desktop\Strigile bn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171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</xdr:col>
      <xdr:colOff>285750</xdr:colOff>
      <xdr:row>3</xdr:row>
      <xdr:rowOff>57150</xdr:rowOff>
    </xdr:to>
    <xdr:pic>
      <xdr:nvPicPr>
        <xdr:cNvPr id="1" name="Picture 1" descr="C:\Documents and Settings\brands\Desktop\Strigile bn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133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866775</xdr:colOff>
      <xdr:row>3</xdr:row>
      <xdr:rowOff>19050</xdr:rowOff>
    </xdr:to>
    <xdr:pic>
      <xdr:nvPicPr>
        <xdr:cNvPr id="1" name="Picture 1" descr="C:\Documents and Settings\brands\Desktop\Strigile bn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809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904875</xdr:colOff>
      <xdr:row>3</xdr:row>
      <xdr:rowOff>28575</xdr:rowOff>
    </xdr:to>
    <xdr:pic>
      <xdr:nvPicPr>
        <xdr:cNvPr id="1" name="Picture 1" descr="C:\Documents and Settings\brands\Desktop\Strigile bn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57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857250</xdr:colOff>
      <xdr:row>2</xdr:row>
      <xdr:rowOff>209550</xdr:rowOff>
    </xdr:to>
    <xdr:pic>
      <xdr:nvPicPr>
        <xdr:cNvPr id="1" name="Picture 1" descr="C:\Documents and Settings\brands\Desktop\Strigile bn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47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3</xdr:row>
      <xdr:rowOff>161925</xdr:rowOff>
    </xdr:to>
    <xdr:pic>
      <xdr:nvPicPr>
        <xdr:cNvPr id="1" name="Picture 1" descr="C:\Documents and Settings\brands\Desktop\Strigile bn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048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914400</xdr:colOff>
      <xdr:row>3</xdr:row>
      <xdr:rowOff>133350</xdr:rowOff>
    </xdr:to>
    <xdr:pic>
      <xdr:nvPicPr>
        <xdr:cNvPr id="1" name="Picture 1" descr="C:\Documents and Settings\brands\Desktop\Strigile bn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914400</xdr:colOff>
      <xdr:row>3</xdr:row>
      <xdr:rowOff>66675</xdr:rowOff>
    </xdr:to>
    <xdr:pic>
      <xdr:nvPicPr>
        <xdr:cNvPr id="1" name="Picture 1" descr="C:\Documents and Settings\brands\Desktop\Strigile bn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66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895350</xdr:colOff>
      <xdr:row>3</xdr:row>
      <xdr:rowOff>95250</xdr:rowOff>
    </xdr:to>
    <xdr:pic>
      <xdr:nvPicPr>
        <xdr:cNvPr id="1" name="Picture 1" descr="C:\Documents and Settings\brands\Desktop\Strigile bn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476250</xdr:colOff>
      <xdr:row>3</xdr:row>
      <xdr:rowOff>104775</xdr:rowOff>
    </xdr:to>
    <xdr:pic>
      <xdr:nvPicPr>
        <xdr:cNvPr id="1" name="Picture 1" descr="C:\Documents and Settings\brands\Desktop\Strigile bn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981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904875</xdr:colOff>
      <xdr:row>3</xdr:row>
      <xdr:rowOff>114300</xdr:rowOff>
    </xdr:to>
    <xdr:pic>
      <xdr:nvPicPr>
        <xdr:cNvPr id="1" name="Picture 1" descr="C:\Documents and Settings\brands\Desktop\Strigile bn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85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95250</xdr:colOff>
      <xdr:row>3</xdr:row>
      <xdr:rowOff>190500</xdr:rowOff>
    </xdr:to>
    <xdr:pic>
      <xdr:nvPicPr>
        <xdr:cNvPr id="1" name="Picture 1" descr="C:\Documents and Settings\brands\Desktop\Strigile bn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952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</xdr:col>
      <xdr:colOff>323850</xdr:colOff>
      <xdr:row>3</xdr:row>
      <xdr:rowOff>76200</xdr:rowOff>
    </xdr:to>
    <xdr:pic>
      <xdr:nvPicPr>
        <xdr:cNvPr id="1" name="Picture 1" descr="C:\Documents and Settings\brands\Desktop\Strigile bn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171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</xdr:col>
      <xdr:colOff>57150</xdr:colOff>
      <xdr:row>3</xdr:row>
      <xdr:rowOff>180975</xdr:rowOff>
    </xdr:to>
    <xdr:pic>
      <xdr:nvPicPr>
        <xdr:cNvPr id="1" name="Picture 1" descr="C:\Documents and Settings\brands\Desktop\Strigile bn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923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904875</xdr:colOff>
      <xdr:row>3</xdr:row>
      <xdr:rowOff>123825</xdr:rowOff>
    </xdr:to>
    <xdr:pic>
      <xdr:nvPicPr>
        <xdr:cNvPr id="1" name="Picture 1" descr="C:\Documents and Settings\brands\Desktop\Strigile bn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85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180975</xdr:colOff>
      <xdr:row>3</xdr:row>
      <xdr:rowOff>152400</xdr:rowOff>
    </xdr:to>
    <xdr:pic>
      <xdr:nvPicPr>
        <xdr:cNvPr id="1" name="Picture 1" descr="C:\Documents and Settings\brands\Desktop\Strigile bn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066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57150</xdr:colOff>
      <xdr:row>3</xdr:row>
      <xdr:rowOff>152400</xdr:rowOff>
    </xdr:to>
    <xdr:pic>
      <xdr:nvPicPr>
        <xdr:cNvPr id="1" name="Picture 1" descr="C:\Documents and Settings\brands\Desktop\Strigile bn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904875</xdr:colOff>
      <xdr:row>3</xdr:row>
      <xdr:rowOff>76200</xdr:rowOff>
    </xdr:to>
    <xdr:pic>
      <xdr:nvPicPr>
        <xdr:cNvPr id="1" name="Picture 1" descr="C:\Documents and Settings\brands\Desktop\Strigile bn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66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57150</xdr:colOff>
      <xdr:row>3</xdr:row>
      <xdr:rowOff>142875</xdr:rowOff>
    </xdr:to>
    <xdr:pic>
      <xdr:nvPicPr>
        <xdr:cNvPr id="1" name="Picture 1" descr="C:\Documents and Settings\brands\Desktop\Strigile bn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923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104775</xdr:colOff>
      <xdr:row>3</xdr:row>
      <xdr:rowOff>190500</xdr:rowOff>
    </xdr:to>
    <xdr:pic>
      <xdr:nvPicPr>
        <xdr:cNvPr id="1" name="Picture 1" descr="C:\Documents and Settings\brands\Desktop\Strigile bn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962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</xdr:col>
      <xdr:colOff>114300</xdr:colOff>
      <xdr:row>3</xdr:row>
      <xdr:rowOff>142875</xdr:rowOff>
    </xdr:to>
    <xdr:pic>
      <xdr:nvPicPr>
        <xdr:cNvPr id="1" name="Picture 1" descr="C:\Documents and Settings\brands\Desktop\Strigile bn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9906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904875</xdr:colOff>
      <xdr:row>3</xdr:row>
      <xdr:rowOff>66675</xdr:rowOff>
    </xdr:to>
    <xdr:pic>
      <xdr:nvPicPr>
        <xdr:cNvPr id="1" name="Picture 1" descr="C:\Documents and Settings\brands\Desktop\Strigile bn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847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</xdr:col>
      <xdr:colOff>0</xdr:colOff>
      <xdr:row>3</xdr:row>
      <xdr:rowOff>114300</xdr:rowOff>
    </xdr:to>
    <xdr:pic>
      <xdr:nvPicPr>
        <xdr:cNvPr id="1" name="Picture 1" descr="C:\Documents and Settings\brands\Desktop\Strigile bn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66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="75" zoomScaleNormal="75" zoomScalePageLayoutView="0" workbookViewId="0" topLeftCell="A1">
      <selection activeCell="F9" sqref="F9"/>
    </sheetView>
  </sheetViews>
  <sheetFormatPr defaultColWidth="9.140625" defaultRowHeight="12.75"/>
  <cols>
    <col min="1" max="1" width="13.57421875" style="6" customWidth="1"/>
    <col min="2" max="6" width="22.57421875" style="12" customWidth="1"/>
  </cols>
  <sheetData>
    <row r="1" spans="1:6" s="40" customFormat="1" ht="17.25" customHeight="1">
      <c r="A1" s="106" t="s">
        <v>36</v>
      </c>
      <c r="B1" s="106"/>
      <c r="C1" s="106"/>
      <c r="D1" s="106"/>
      <c r="E1" s="106"/>
      <c r="F1" s="106"/>
    </row>
    <row r="2" ht="17.25" customHeight="1"/>
    <row r="3" spans="1:6" ht="17.25" customHeight="1">
      <c r="A3" s="105" t="s">
        <v>70</v>
      </c>
      <c r="B3" s="105"/>
      <c r="C3" s="105"/>
      <c r="D3" s="105"/>
      <c r="E3" s="105"/>
      <c r="F3" s="105"/>
    </row>
    <row r="4" spans="2:6" ht="17.25" customHeight="1">
      <c r="B4" s="7"/>
      <c r="C4" s="7"/>
      <c r="D4" s="7"/>
      <c r="E4" s="7"/>
      <c r="F4" s="7"/>
    </row>
    <row r="5" spans="1:6" ht="12.75">
      <c r="A5" s="62"/>
      <c r="B5" s="33" t="s">
        <v>4</v>
      </c>
      <c r="C5" s="33" t="s">
        <v>0</v>
      </c>
      <c r="D5" s="33" t="s">
        <v>1</v>
      </c>
      <c r="E5" s="33" t="s">
        <v>2</v>
      </c>
      <c r="F5" s="33" t="s">
        <v>3</v>
      </c>
    </row>
    <row r="6" spans="1:6" ht="56.25" customHeight="1">
      <c r="A6" s="63" t="s">
        <v>13</v>
      </c>
      <c r="B6" s="9" t="s">
        <v>470</v>
      </c>
      <c r="C6" s="9" t="s">
        <v>14</v>
      </c>
      <c r="D6" s="48" t="s">
        <v>471</v>
      </c>
      <c r="E6" s="9" t="s">
        <v>14</v>
      </c>
      <c r="F6" s="9" t="s">
        <v>14</v>
      </c>
    </row>
    <row r="7" spans="1:6" ht="57.75" customHeight="1">
      <c r="A7" s="63" t="s">
        <v>15</v>
      </c>
      <c r="B7" s="48" t="s">
        <v>467</v>
      </c>
      <c r="C7" s="9" t="s">
        <v>347</v>
      </c>
      <c r="D7" s="48" t="s">
        <v>471</v>
      </c>
      <c r="E7" s="9" t="s">
        <v>347</v>
      </c>
      <c r="F7" s="9" t="s">
        <v>347</v>
      </c>
    </row>
    <row r="8" spans="1:6" ht="58.5" customHeight="1">
      <c r="A8" s="63" t="s">
        <v>5</v>
      </c>
      <c r="B8" s="13" t="s">
        <v>468</v>
      </c>
      <c r="C8" s="101" t="s">
        <v>555</v>
      </c>
      <c r="D8" s="48"/>
      <c r="E8" s="102" t="s">
        <v>551</v>
      </c>
      <c r="F8" s="99" t="s">
        <v>541</v>
      </c>
    </row>
    <row r="9" spans="1:6" ht="86.25" customHeight="1">
      <c r="A9" s="63" t="s">
        <v>6</v>
      </c>
      <c r="B9" s="13" t="s">
        <v>469</v>
      </c>
      <c r="C9" s="13" t="s">
        <v>516</v>
      </c>
      <c r="D9" s="13" t="s">
        <v>550</v>
      </c>
      <c r="E9" s="28" t="s">
        <v>554</v>
      </c>
      <c r="F9" s="97" t="s">
        <v>563</v>
      </c>
    </row>
    <row r="10" spans="1:6" ht="58.5" customHeight="1">
      <c r="A10" s="63" t="s">
        <v>7</v>
      </c>
      <c r="B10" s="13"/>
      <c r="C10" s="13"/>
      <c r="D10" s="13" t="s">
        <v>346</v>
      </c>
      <c r="E10" s="13"/>
      <c r="F10" s="13" t="s">
        <v>472</v>
      </c>
    </row>
    <row r="11" spans="1:6" ht="58.5" customHeight="1">
      <c r="A11" s="63" t="s">
        <v>12</v>
      </c>
      <c r="B11" s="13"/>
      <c r="C11" s="28"/>
      <c r="D11" s="13"/>
      <c r="E11" s="28"/>
      <c r="F11" s="13"/>
    </row>
    <row r="12" spans="2:6" ht="12.75">
      <c r="B12" s="12">
        <f>COUNTA(B6:B11)</f>
        <v>4</v>
      </c>
      <c r="C12" s="12">
        <f>COUNTA($C$8:$C$11)</f>
        <v>2</v>
      </c>
      <c r="D12" s="12">
        <f>COUNTA($D$8:$D$11)</f>
        <v>2</v>
      </c>
      <c r="E12" s="12">
        <f>COUNTA($E$8:$E$11)</f>
        <v>2</v>
      </c>
      <c r="F12" s="4">
        <f>COUNTA($F$8:$F$11)</f>
        <v>3</v>
      </c>
    </row>
    <row r="13" ht="12.75">
      <c r="F13" s="12">
        <f>SUM($B$12:$F$12)</f>
        <v>13</v>
      </c>
    </row>
  </sheetData>
  <sheetProtection password="DF77" sheet="1"/>
  <mergeCells count="2">
    <mergeCell ref="A3:F3"/>
    <mergeCell ref="A1:F1"/>
  </mergeCells>
  <printOptions/>
  <pageMargins left="0.75" right="0.75" top="0.7" bottom="1" header="0.5" footer="0.5"/>
  <pageSetup horizontalDpi="600" verticalDpi="600" orientation="landscape" paperSize="9" r:id="rId2"/>
  <headerFooter alignWithMargins="0">
    <oddFooter>&amp;CGestione: EVERTON VOLLEY - Sig. Badodi 338/5941550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zoomScale="90" zoomScaleNormal="90" zoomScalePageLayoutView="0" workbookViewId="0" topLeftCell="A1">
      <selection activeCell="C7" sqref="C7"/>
    </sheetView>
  </sheetViews>
  <sheetFormatPr defaultColWidth="9.140625" defaultRowHeight="12.75"/>
  <cols>
    <col min="1" max="1" width="13.421875" style="0" customWidth="1"/>
    <col min="2" max="6" width="22.421875" style="0" customWidth="1"/>
  </cols>
  <sheetData>
    <row r="1" spans="1:6" s="41" customFormat="1" ht="18">
      <c r="A1" s="106" t="s">
        <v>45</v>
      </c>
      <c r="B1" s="106"/>
      <c r="C1" s="106"/>
      <c r="D1" s="106"/>
      <c r="E1" s="106"/>
      <c r="F1" s="106"/>
    </row>
    <row r="3" spans="1:6" ht="15">
      <c r="A3" s="107" t="s">
        <v>70</v>
      </c>
      <c r="B3" s="107"/>
      <c r="C3" s="107"/>
      <c r="D3" s="107"/>
      <c r="E3" s="107"/>
      <c r="F3" s="107"/>
    </row>
    <row r="5" spans="1:6" ht="15">
      <c r="A5" s="65"/>
      <c r="B5" s="44" t="s">
        <v>4</v>
      </c>
      <c r="C5" s="44" t="s">
        <v>0</v>
      </c>
      <c r="D5" s="44" t="s">
        <v>1</v>
      </c>
      <c r="E5" s="44" t="s">
        <v>2</v>
      </c>
      <c r="F5" s="44" t="s">
        <v>3</v>
      </c>
    </row>
    <row r="6" spans="1:6" ht="81.75" customHeight="1">
      <c r="A6" s="32" t="s">
        <v>15</v>
      </c>
      <c r="B6" s="13" t="s">
        <v>589</v>
      </c>
      <c r="C6" s="13"/>
      <c r="D6" s="104" t="s">
        <v>557</v>
      </c>
      <c r="E6" s="13" t="s">
        <v>556</v>
      </c>
      <c r="F6" s="13"/>
    </row>
    <row r="7" spans="1:6" ht="73.5" customHeight="1">
      <c r="A7" s="32" t="s">
        <v>5</v>
      </c>
      <c r="B7" s="13" t="s">
        <v>112</v>
      </c>
      <c r="C7" s="13" t="s">
        <v>309</v>
      </c>
      <c r="D7" s="13" t="s">
        <v>112</v>
      </c>
      <c r="E7" s="13" t="s">
        <v>164</v>
      </c>
      <c r="F7" s="13" t="s">
        <v>309</v>
      </c>
    </row>
    <row r="8" spans="1:6" ht="68.25" customHeight="1">
      <c r="A8" s="32" t="s">
        <v>6</v>
      </c>
      <c r="B8" s="13" t="s">
        <v>158</v>
      </c>
      <c r="C8" s="13" t="s">
        <v>161</v>
      </c>
      <c r="D8" s="13" t="s">
        <v>167</v>
      </c>
      <c r="E8" s="13" t="s">
        <v>163</v>
      </c>
      <c r="F8" s="13" t="s">
        <v>161</v>
      </c>
    </row>
    <row r="9" spans="1:6" ht="67.5" customHeight="1">
      <c r="A9" s="32" t="s">
        <v>7</v>
      </c>
      <c r="B9" s="13" t="s">
        <v>169</v>
      </c>
      <c r="C9" s="13" t="s">
        <v>168</v>
      </c>
      <c r="D9" s="13" t="s">
        <v>162</v>
      </c>
      <c r="E9" s="13" t="s">
        <v>544</v>
      </c>
      <c r="F9" s="13" t="s">
        <v>160</v>
      </c>
    </row>
    <row r="10" spans="1:6" ht="77.25" customHeight="1">
      <c r="A10" s="32" t="s">
        <v>12</v>
      </c>
      <c r="B10" s="13" t="s">
        <v>170</v>
      </c>
      <c r="C10" s="13" t="s">
        <v>544</v>
      </c>
      <c r="D10" s="13" t="s">
        <v>544</v>
      </c>
      <c r="E10" s="13" t="s">
        <v>170</v>
      </c>
      <c r="F10" s="13" t="s">
        <v>544</v>
      </c>
    </row>
    <row r="12" spans="2:6" ht="12.75">
      <c r="B12">
        <f>COUNTA($B$6:$B$10)</f>
        <v>5</v>
      </c>
      <c r="C12">
        <f>COUNTA($C$6:$C$10)</f>
        <v>4</v>
      </c>
      <c r="D12">
        <f>COUNTA($D$6:$D$10)</f>
        <v>5</v>
      </c>
      <c r="E12">
        <f>COUNTA($E$6:$E$10)</f>
        <v>5</v>
      </c>
      <c r="F12">
        <f>COUNTA($F$6:$F$10)</f>
        <v>4</v>
      </c>
    </row>
    <row r="14" ht="12.75">
      <c r="F14">
        <f>SUM(B12:F12)</f>
        <v>23</v>
      </c>
    </row>
  </sheetData>
  <sheetProtection password="DF77" sheet="1"/>
  <mergeCells count="2">
    <mergeCell ref="A3:F3"/>
    <mergeCell ref="A1:F1"/>
  </mergeCells>
  <printOptions/>
  <pageMargins left="0.7480314960629921" right="0.7480314960629921" top="0.6692913385826772" bottom="0.984251968503937" header="0.5118110236220472" footer="0.5118110236220472"/>
  <pageSetup fitToHeight="1" fitToWidth="1" horizontalDpi="600" verticalDpi="600" orientation="landscape" paperSize="9" scale="99" r:id="rId2"/>
  <headerFooter alignWithMargins="0">
    <oddFooter>&amp;CGestione: PGS PRIMAVERA LIFE - Sig. Andrea Costi 338/1660098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6" sqref="B6:F6"/>
    </sheetView>
  </sheetViews>
  <sheetFormatPr defaultColWidth="9.140625" defaultRowHeight="12.75"/>
  <cols>
    <col min="1" max="1" width="13.57421875" style="0" customWidth="1"/>
    <col min="2" max="6" width="22.57421875" style="0" customWidth="1"/>
  </cols>
  <sheetData>
    <row r="1" spans="1:6" ht="17.25" customHeight="1">
      <c r="A1" s="106" t="s">
        <v>46</v>
      </c>
      <c r="B1" s="106"/>
      <c r="C1" s="106"/>
      <c r="D1" s="106"/>
      <c r="E1" s="106"/>
      <c r="F1" s="106"/>
    </row>
    <row r="2" ht="17.25" customHeight="1"/>
    <row r="3" spans="1:6" ht="17.25" customHeight="1">
      <c r="A3" s="107" t="s">
        <v>70</v>
      </c>
      <c r="B3" s="107"/>
      <c r="C3" s="107"/>
      <c r="D3" s="107"/>
      <c r="E3" s="107"/>
      <c r="F3" s="107"/>
    </row>
    <row r="4" ht="17.25" customHeight="1"/>
    <row r="5" spans="1:6" ht="15">
      <c r="A5" s="65"/>
      <c r="B5" s="44" t="s">
        <v>4</v>
      </c>
      <c r="C5" s="44" t="s">
        <v>0</v>
      </c>
      <c r="D5" s="44" t="s">
        <v>1</v>
      </c>
      <c r="E5" s="44" t="s">
        <v>2</v>
      </c>
      <c r="F5" s="44" t="s">
        <v>3</v>
      </c>
    </row>
    <row r="6" spans="1:6" ht="51">
      <c r="A6" s="32" t="s">
        <v>19</v>
      </c>
      <c r="B6" s="57" t="s">
        <v>448</v>
      </c>
      <c r="C6" s="57" t="s">
        <v>448</v>
      </c>
      <c r="D6" s="57" t="s">
        <v>448</v>
      </c>
      <c r="E6" s="57" t="s">
        <v>448</v>
      </c>
      <c r="F6" s="57" t="s">
        <v>448</v>
      </c>
    </row>
    <row r="7" spans="1:6" ht="69.75" customHeight="1">
      <c r="A7" s="32" t="s">
        <v>5</v>
      </c>
      <c r="B7" s="13" t="s">
        <v>338</v>
      </c>
      <c r="C7" s="13" t="s">
        <v>325</v>
      </c>
      <c r="D7" s="13" t="s">
        <v>338</v>
      </c>
      <c r="E7" s="13" t="s">
        <v>325</v>
      </c>
      <c r="F7" s="13" t="s">
        <v>213</v>
      </c>
    </row>
    <row r="8" spans="1:6" ht="69.75" customHeight="1">
      <c r="A8" s="32" t="s">
        <v>6</v>
      </c>
      <c r="B8" s="13" t="s">
        <v>338</v>
      </c>
      <c r="C8" s="13" t="s">
        <v>358</v>
      </c>
      <c r="D8" s="13" t="s">
        <v>213</v>
      </c>
      <c r="E8" s="13" t="s">
        <v>358</v>
      </c>
      <c r="F8" s="13" t="s">
        <v>359</v>
      </c>
    </row>
    <row r="9" spans="1:6" ht="69.75" customHeight="1">
      <c r="A9" s="32" t="s">
        <v>7</v>
      </c>
      <c r="B9" s="13"/>
      <c r="C9" s="13" t="s">
        <v>254</v>
      </c>
      <c r="D9" s="13" t="s">
        <v>341</v>
      </c>
      <c r="E9" s="13"/>
      <c r="F9" s="13" t="s">
        <v>341</v>
      </c>
    </row>
    <row r="10" spans="1:6" ht="69.75" customHeight="1">
      <c r="A10" s="32" t="s">
        <v>12</v>
      </c>
      <c r="B10" s="13"/>
      <c r="C10" s="13" t="s">
        <v>477</v>
      </c>
      <c r="D10" s="13" t="s">
        <v>341</v>
      </c>
      <c r="E10" s="13"/>
      <c r="F10" s="13" t="s">
        <v>341</v>
      </c>
    </row>
    <row r="12" spans="2:6" ht="12.75">
      <c r="B12">
        <f>COUNTA($B$7:$B$10)</f>
        <v>2</v>
      </c>
      <c r="C12">
        <f>COUNTA($C$7:$C$10)</f>
        <v>4</v>
      </c>
      <c r="D12">
        <f>COUNTA($D$7:$D$10)</f>
        <v>4</v>
      </c>
      <c r="E12">
        <f>COUNTA($E$7:$E$10)</f>
        <v>2</v>
      </c>
      <c r="F12">
        <f>COUNTA($F$7:$F$10)</f>
        <v>4</v>
      </c>
    </row>
    <row r="14" ht="12.75">
      <c r="F14">
        <f>SUM(B12:F12)</f>
        <v>16</v>
      </c>
    </row>
  </sheetData>
  <sheetProtection password="DF77" sheet="1"/>
  <mergeCells count="2">
    <mergeCell ref="A3:F3"/>
    <mergeCell ref="A1:F1"/>
  </mergeCells>
  <printOptions/>
  <pageMargins left="0.75" right="0.75" top="0.75" bottom="1" header="0.5" footer="0.5"/>
  <pageSetup horizontalDpi="600" verticalDpi="600" orientation="landscape" paperSize="9" r:id="rId2"/>
  <headerFooter alignWithMargins="0">
    <oddFooter>&amp;CGestione: US REGGIO EMILIA - Sig. Neri 051/6098518  347/9440324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="90" zoomScaleNormal="90" zoomScalePageLayoutView="0" workbookViewId="0" topLeftCell="A1">
      <selection activeCell="D6" sqref="D6"/>
    </sheetView>
  </sheetViews>
  <sheetFormatPr defaultColWidth="9.140625" defaultRowHeight="12.75"/>
  <cols>
    <col min="1" max="1" width="13.421875" style="0" customWidth="1"/>
    <col min="2" max="6" width="22.57421875" style="0" customWidth="1"/>
  </cols>
  <sheetData>
    <row r="1" spans="1:6" ht="17.25" customHeight="1">
      <c r="A1" s="106" t="s">
        <v>68</v>
      </c>
      <c r="B1" s="106"/>
      <c r="C1" s="106"/>
      <c r="D1" s="106"/>
      <c r="E1" s="106"/>
      <c r="F1" s="106"/>
    </row>
    <row r="2" spans="1:6" ht="17.25" customHeight="1">
      <c r="A2" s="59"/>
      <c r="B2" s="59"/>
      <c r="C2" s="59"/>
      <c r="D2" s="59"/>
      <c r="E2" s="59"/>
      <c r="F2" s="59"/>
    </row>
    <row r="3" spans="1:6" ht="17.25" customHeight="1">
      <c r="A3" s="105" t="s">
        <v>75</v>
      </c>
      <c r="B3" s="105"/>
      <c r="C3" s="105"/>
      <c r="D3" s="105"/>
      <c r="E3" s="105"/>
      <c r="F3" s="105"/>
    </row>
    <row r="4" ht="17.25" customHeight="1"/>
    <row r="5" spans="1:6" ht="15">
      <c r="A5" s="65"/>
      <c r="B5" s="44" t="s">
        <v>4</v>
      </c>
      <c r="C5" s="44" t="s">
        <v>0</v>
      </c>
      <c r="D5" s="44" t="s">
        <v>1</v>
      </c>
      <c r="E5" s="44" t="s">
        <v>2</v>
      </c>
      <c r="F5" s="44" t="s">
        <v>3</v>
      </c>
    </row>
    <row r="6" spans="1:6" ht="28.5">
      <c r="A6" s="72"/>
      <c r="B6" s="54" t="s">
        <v>67</v>
      </c>
      <c r="C6" s="54" t="s">
        <v>67</v>
      </c>
      <c r="D6" s="54" t="s">
        <v>67</v>
      </c>
      <c r="E6" s="54" t="s">
        <v>67</v>
      </c>
      <c r="F6" s="54" t="s">
        <v>67</v>
      </c>
    </row>
    <row r="7" spans="1:6" ht="28.5">
      <c r="A7" s="72"/>
      <c r="B7" s="73" t="s">
        <v>352</v>
      </c>
      <c r="C7" s="73" t="s">
        <v>352</v>
      </c>
      <c r="D7" s="73" t="s">
        <v>352</v>
      </c>
      <c r="E7" s="73" t="s">
        <v>352</v>
      </c>
      <c r="F7" s="73" t="s">
        <v>352</v>
      </c>
    </row>
    <row r="8" spans="1:6" ht="73.5" customHeight="1">
      <c r="A8" s="32" t="s">
        <v>360</v>
      </c>
      <c r="B8" s="45" t="s">
        <v>361</v>
      </c>
      <c r="C8" s="45" t="s">
        <v>362</v>
      </c>
      <c r="D8" s="45" t="s">
        <v>363</v>
      </c>
      <c r="E8" s="45" t="s">
        <v>361</v>
      </c>
      <c r="F8" s="45" t="s">
        <v>362</v>
      </c>
    </row>
    <row r="9" spans="1:6" ht="67.5" customHeight="1">
      <c r="A9" s="32" t="s">
        <v>6</v>
      </c>
      <c r="B9" s="45" t="s">
        <v>364</v>
      </c>
      <c r="C9" s="45" t="s">
        <v>365</v>
      </c>
      <c r="D9" s="45" t="s">
        <v>364</v>
      </c>
      <c r="E9" s="45" t="s">
        <v>365</v>
      </c>
      <c r="F9" s="45" t="s">
        <v>366</v>
      </c>
    </row>
    <row r="10" spans="1:6" ht="61.5" customHeight="1">
      <c r="A10" s="32" t="s">
        <v>7</v>
      </c>
      <c r="B10" s="45" t="s">
        <v>367</v>
      </c>
      <c r="C10" s="45" t="s">
        <v>368</v>
      </c>
      <c r="D10" s="45" t="s">
        <v>367</v>
      </c>
      <c r="E10" s="45" t="s">
        <v>368</v>
      </c>
      <c r="F10" s="45" t="s">
        <v>369</v>
      </c>
    </row>
    <row r="11" spans="1:6" ht="78.75" customHeight="1">
      <c r="A11" s="32" t="s">
        <v>12</v>
      </c>
      <c r="B11" s="45" t="s">
        <v>243</v>
      </c>
      <c r="C11" s="45" t="s">
        <v>370</v>
      </c>
      <c r="D11" s="45" t="s">
        <v>243</v>
      </c>
      <c r="E11" s="45" t="s">
        <v>370</v>
      </c>
      <c r="F11" s="45" t="s">
        <v>367</v>
      </c>
    </row>
    <row r="13" spans="2:6" ht="12.75">
      <c r="B13">
        <f>COUNTA($B$8:$B$11)</f>
        <v>4</v>
      </c>
      <c r="C13">
        <f>COUNTA($C$8:$C$11)</f>
        <v>4</v>
      </c>
      <c r="D13">
        <f>COUNTA($D$8:$D$11)</f>
        <v>4</v>
      </c>
      <c r="E13">
        <f>COUNTA($E$8:$E$11)</f>
        <v>4</v>
      </c>
      <c r="F13">
        <f>COUNTA($F$8:$F$11)</f>
        <v>4</v>
      </c>
    </row>
    <row r="15" ht="12.75">
      <c r="F15">
        <f>SUM(B13:F13)</f>
        <v>20</v>
      </c>
    </row>
  </sheetData>
  <sheetProtection password="DF77" sheet="1"/>
  <mergeCells count="2">
    <mergeCell ref="A3:F3"/>
    <mergeCell ref="A1:F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="85" zoomScaleNormal="85" zoomScalePageLayoutView="0" workbookViewId="0" topLeftCell="A7">
      <selection activeCell="C16" sqref="C16"/>
    </sheetView>
  </sheetViews>
  <sheetFormatPr defaultColWidth="9.140625" defaultRowHeight="12.75"/>
  <cols>
    <col min="1" max="1" width="13.57421875" style="0" customWidth="1"/>
    <col min="2" max="6" width="22.57421875" style="0" customWidth="1"/>
  </cols>
  <sheetData>
    <row r="1" spans="1:6" ht="16.5" customHeight="1">
      <c r="A1" s="106" t="s">
        <v>47</v>
      </c>
      <c r="B1" s="106"/>
      <c r="C1" s="106"/>
      <c r="D1" s="106"/>
      <c r="E1" s="106"/>
      <c r="F1" s="106"/>
    </row>
    <row r="2" ht="16.5" customHeight="1"/>
    <row r="3" spans="1:6" ht="16.5" customHeight="1">
      <c r="A3" s="109" t="s">
        <v>70</v>
      </c>
      <c r="B3" s="109"/>
      <c r="C3" s="109"/>
      <c r="D3" s="109"/>
      <c r="E3" s="109"/>
      <c r="F3" s="109"/>
    </row>
    <row r="4" ht="16.5" customHeight="1"/>
    <row r="5" spans="1:6" ht="15">
      <c r="A5" s="65"/>
      <c r="B5" s="43" t="s">
        <v>4</v>
      </c>
      <c r="C5" s="43" t="s">
        <v>0</v>
      </c>
      <c r="D5" s="43" t="s">
        <v>1</v>
      </c>
      <c r="E5" s="43" t="s">
        <v>2</v>
      </c>
      <c r="F5" s="43" t="s">
        <v>3</v>
      </c>
    </row>
    <row r="6" spans="1:6" ht="70.5" customHeight="1">
      <c r="A6" s="32" t="s">
        <v>8</v>
      </c>
      <c r="B6" s="61" t="s">
        <v>409</v>
      </c>
      <c r="C6" s="90" t="s">
        <v>453</v>
      </c>
      <c r="D6" s="13" t="s">
        <v>478</v>
      </c>
      <c r="E6" s="61" t="s">
        <v>409</v>
      </c>
      <c r="F6" s="13" t="s">
        <v>453</v>
      </c>
    </row>
    <row r="7" spans="1:6" ht="68.25" customHeight="1">
      <c r="A7" s="32" t="s">
        <v>5</v>
      </c>
      <c r="B7" s="3"/>
      <c r="C7" s="13" t="s">
        <v>145</v>
      </c>
      <c r="D7" s="13" t="s">
        <v>479</v>
      </c>
      <c r="E7" s="28"/>
      <c r="F7" s="13" t="s">
        <v>532</v>
      </c>
    </row>
    <row r="8" spans="1:6" ht="85.5" customHeight="1">
      <c r="A8" s="32" t="s">
        <v>6</v>
      </c>
      <c r="B8" s="13" t="s">
        <v>410</v>
      </c>
      <c r="C8" s="13" t="s">
        <v>479</v>
      </c>
      <c r="D8" s="13" t="s">
        <v>480</v>
      </c>
      <c r="E8" s="13" t="s">
        <v>410</v>
      </c>
      <c r="F8" s="13" t="s">
        <v>144</v>
      </c>
    </row>
    <row r="9" spans="1:6" ht="75" customHeight="1">
      <c r="A9" s="32" t="s">
        <v>7</v>
      </c>
      <c r="B9" s="13" t="s">
        <v>411</v>
      </c>
      <c r="C9" s="13" t="s">
        <v>412</v>
      </c>
      <c r="D9" s="13" t="s">
        <v>413</v>
      </c>
      <c r="E9" s="13" t="s">
        <v>484</v>
      </c>
      <c r="F9" s="13" t="s">
        <v>146</v>
      </c>
    </row>
    <row r="10" spans="1:6" ht="96.75" customHeight="1">
      <c r="A10" s="32" t="s">
        <v>12</v>
      </c>
      <c r="B10" s="13" t="s">
        <v>481</v>
      </c>
      <c r="C10" s="13" t="s">
        <v>343</v>
      </c>
      <c r="D10" s="13" t="s">
        <v>435</v>
      </c>
      <c r="E10" s="13" t="s">
        <v>414</v>
      </c>
      <c r="F10" s="13" t="s">
        <v>415</v>
      </c>
    </row>
    <row r="11" spans="1:6" ht="85.5" customHeight="1">
      <c r="A11" s="32" t="s">
        <v>22</v>
      </c>
      <c r="B11" s="13" t="s">
        <v>572</v>
      </c>
      <c r="C11" s="13" t="s">
        <v>452</v>
      </c>
      <c r="D11" s="13" t="s">
        <v>483</v>
      </c>
      <c r="E11" s="13" t="s">
        <v>482</v>
      </c>
      <c r="F11" s="34" t="s">
        <v>23</v>
      </c>
    </row>
    <row r="13" spans="2:6" ht="12.75">
      <c r="B13">
        <f>COUNTA($B$7:$B$11)</f>
        <v>4</v>
      </c>
      <c r="C13">
        <f>COUNTA($C$7:$C$11)-1</f>
        <v>4</v>
      </c>
      <c r="D13">
        <f>COUNTA($D$6:$D$11)-1</f>
        <v>5</v>
      </c>
      <c r="E13">
        <f>COUNTA($E$7:$E$11)-1</f>
        <v>3</v>
      </c>
      <c r="F13">
        <f>COUNTA($F$6:$F$11)-1</f>
        <v>5</v>
      </c>
    </row>
    <row r="15" ht="12.75">
      <c r="F15">
        <f>B13+C13+D13+E13+F13</f>
        <v>21</v>
      </c>
    </row>
  </sheetData>
  <sheetProtection password="DF77" sheet="1"/>
  <mergeCells count="2">
    <mergeCell ref="A3:F3"/>
    <mergeCell ref="A1:F1"/>
  </mergeCells>
  <printOptions/>
  <pageMargins left="0.75" right="0.75" top="0.55" bottom="0.8" header="0.35" footer="0.5"/>
  <pageSetup fitToHeight="1" fitToWidth="1" horizontalDpi="600" verticalDpi="600" orientation="landscape" paperSize="9" scale="83" r:id="rId2"/>
  <headerFooter alignWithMargins="0">
    <oddFooter>&amp;CGestione: POL. S.PROSPERO - Sig. Ermanno Valenti 333/8268228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4">
      <selection activeCell="D10" sqref="D10"/>
    </sheetView>
  </sheetViews>
  <sheetFormatPr defaultColWidth="9.140625" defaultRowHeight="12.75"/>
  <cols>
    <col min="1" max="1" width="13.57421875" style="0" customWidth="1"/>
    <col min="2" max="6" width="22.57421875" style="0" customWidth="1"/>
    <col min="7" max="7" width="20.140625" style="0" customWidth="1"/>
    <col min="9" max="9" width="20.140625" style="0" customWidth="1"/>
  </cols>
  <sheetData>
    <row r="1" spans="1:6" ht="17.25" customHeight="1">
      <c r="A1" s="106" t="s">
        <v>48</v>
      </c>
      <c r="B1" s="106"/>
      <c r="C1" s="106"/>
      <c r="D1" s="106"/>
      <c r="E1" s="106"/>
      <c r="F1" s="106"/>
    </row>
    <row r="2" ht="17.25" customHeight="1"/>
    <row r="3" spans="1:6" ht="17.25" customHeight="1">
      <c r="A3" s="107" t="s">
        <v>71</v>
      </c>
      <c r="B3" s="107"/>
      <c r="C3" s="107"/>
      <c r="D3" s="107"/>
      <c r="E3" s="107"/>
      <c r="F3" s="107"/>
    </row>
    <row r="4" spans="1:6" ht="17.25" customHeight="1">
      <c r="A4" s="53"/>
      <c r="B4" s="53"/>
      <c r="C4" s="53"/>
      <c r="D4" s="53"/>
      <c r="E4" s="53"/>
      <c r="F4" s="53"/>
    </row>
    <row r="5" spans="1:6" ht="15">
      <c r="A5" s="65"/>
      <c r="B5" s="44" t="s">
        <v>4</v>
      </c>
      <c r="C5" s="44" t="s">
        <v>0</v>
      </c>
      <c r="D5" s="44" t="s">
        <v>1</v>
      </c>
      <c r="E5" s="44" t="s">
        <v>2</v>
      </c>
      <c r="F5" s="44" t="s">
        <v>3</v>
      </c>
    </row>
    <row r="6" spans="1:6" ht="63.75" customHeight="1">
      <c r="A6" s="32" t="s">
        <v>379</v>
      </c>
      <c r="B6" s="13" t="s">
        <v>383</v>
      </c>
      <c r="C6" s="13" t="s">
        <v>385</v>
      </c>
      <c r="D6" s="13" t="s">
        <v>387</v>
      </c>
      <c r="E6" s="13" t="s">
        <v>386</v>
      </c>
      <c r="F6" s="13" t="s">
        <v>385</v>
      </c>
    </row>
    <row r="7" spans="1:6" ht="63.75" customHeight="1">
      <c r="A7" s="32" t="s">
        <v>380</v>
      </c>
      <c r="B7" s="13" t="s">
        <v>384</v>
      </c>
      <c r="C7" s="13" t="s">
        <v>383</v>
      </c>
      <c r="D7" s="13" t="s">
        <v>388</v>
      </c>
      <c r="E7" s="13" t="s">
        <v>384</v>
      </c>
      <c r="F7" s="13" t="s">
        <v>386</v>
      </c>
    </row>
    <row r="8" spans="1:6" ht="63.75" customHeight="1">
      <c r="A8" s="32" t="s">
        <v>381</v>
      </c>
      <c r="B8" s="13" t="s">
        <v>386</v>
      </c>
      <c r="C8" s="13" t="s">
        <v>384</v>
      </c>
      <c r="D8" s="13" t="s">
        <v>389</v>
      </c>
      <c r="E8" s="13" t="s">
        <v>385</v>
      </c>
      <c r="F8" s="13" t="s">
        <v>384</v>
      </c>
    </row>
    <row r="9" spans="1:6" ht="63.75" customHeight="1">
      <c r="A9" s="32" t="s">
        <v>382</v>
      </c>
      <c r="B9" s="13" t="s">
        <v>385</v>
      </c>
      <c r="C9" s="13" t="s">
        <v>386</v>
      </c>
      <c r="D9" s="13" t="s">
        <v>390</v>
      </c>
      <c r="E9" s="13" t="s">
        <v>383</v>
      </c>
      <c r="F9" s="13" t="s">
        <v>383</v>
      </c>
    </row>
    <row r="10" spans="1:6" ht="63.75" customHeight="1">
      <c r="A10" s="32" t="s">
        <v>12</v>
      </c>
      <c r="B10" s="13" t="s">
        <v>391</v>
      </c>
      <c r="C10" s="13" t="s">
        <v>392</v>
      </c>
      <c r="D10" s="13" t="s">
        <v>391</v>
      </c>
      <c r="E10" s="13" t="s">
        <v>393</v>
      </c>
      <c r="F10" s="13" t="s">
        <v>391</v>
      </c>
    </row>
    <row r="11" spans="1:6" ht="18">
      <c r="A11" s="53"/>
      <c r="B11" s="53"/>
      <c r="C11" s="53"/>
      <c r="D11" s="53"/>
      <c r="E11" s="53"/>
      <c r="F11" s="53"/>
    </row>
    <row r="12" spans="1:6" ht="18">
      <c r="A12" s="53"/>
      <c r="B12">
        <f>COUNTA($B$6:$B$10)</f>
        <v>5</v>
      </c>
      <c r="C12">
        <f>COUNTA($C$6:$C$10)</f>
        <v>5</v>
      </c>
      <c r="D12">
        <f>COUNTA($D$6:$D$10)</f>
        <v>5</v>
      </c>
      <c r="E12">
        <f>COUNTA($E$6:$E$10)</f>
        <v>5</v>
      </c>
      <c r="F12">
        <f>COUNTA($F$6:$F$10)</f>
        <v>5</v>
      </c>
    </row>
    <row r="13" spans="1:6" ht="18">
      <c r="A13" s="53"/>
      <c r="B13" s="53"/>
      <c r="C13" s="53"/>
      <c r="D13" s="53"/>
      <c r="E13" s="53"/>
      <c r="F13" s="53"/>
    </row>
    <row r="14" spans="1:6" ht="18">
      <c r="A14" s="53"/>
      <c r="B14" s="53"/>
      <c r="C14" s="53"/>
      <c r="D14" s="53"/>
      <c r="E14" s="53"/>
      <c r="F14" s="53"/>
    </row>
    <row r="15" spans="1:6" ht="18">
      <c r="A15" s="53"/>
      <c r="B15" s="53"/>
      <c r="C15" s="53"/>
      <c r="D15" s="53"/>
      <c r="E15" s="53"/>
      <c r="F15" s="53"/>
    </row>
    <row r="16" spans="1:6" ht="18">
      <c r="A16" s="53"/>
      <c r="B16" s="53"/>
      <c r="C16" s="53"/>
      <c r="D16" s="53"/>
      <c r="E16" s="53"/>
      <c r="F16" s="53"/>
    </row>
    <row r="17" spans="1:6" ht="18">
      <c r="A17" s="53"/>
      <c r="B17" s="53"/>
      <c r="C17" s="53"/>
      <c r="D17" s="53"/>
      <c r="E17" s="53"/>
      <c r="F17" s="53"/>
    </row>
    <row r="18" spans="1:6" ht="18">
      <c r="A18" s="53"/>
      <c r="B18" s="53"/>
      <c r="C18" s="53"/>
      <c r="D18" s="53"/>
      <c r="E18" s="53"/>
      <c r="F18" s="53"/>
    </row>
    <row r="19" spans="1:6" ht="18">
      <c r="A19" s="53"/>
      <c r="B19" s="53"/>
      <c r="C19" s="53"/>
      <c r="D19" s="53"/>
      <c r="E19" s="53"/>
      <c r="F19" s="53"/>
    </row>
    <row r="20" spans="1:6" ht="18">
      <c r="A20" s="53"/>
      <c r="B20" s="53"/>
      <c r="C20" s="53"/>
      <c r="D20" s="53"/>
      <c r="E20" s="53"/>
      <c r="F20" s="53"/>
    </row>
    <row r="21" spans="1:6" ht="18">
      <c r="A21" s="53"/>
      <c r="B21" s="53"/>
      <c r="C21" s="53"/>
      <c r="D21" s="53"/>
      <c r="E21" s="53"/>
      <c r="F21" s="53"/>
    </row>
    <row r="22" spans="1:6" ht="18">
      <c r="A22" s="53"/>
      <c r="B22" s="53"/>
      <c r="C22" s="53"/>
      <c r="D22" s="53"/>
      <c r="E22" s="53"/>
      <c r="F22" s="53"/>
    </row>
    <row r="23" spans="1:6" ht="18">
      <c r="A23" s="53"/>
      <c r="B23" s="53"/>
      <c r="C23" s="53"/>
      <c r="D23" s="53"/>
      <c r="E23" s="53"/>
      <c r="F23" s="53"/>
    </row>
    <row r="24" spans="1:6" ht="18">
      <c r="A24" s="53"/>
      <c r="B24" s="53"/>
      <c r="C24" s="53"/>
      <c r="D24" s="53"/>
      <c r="E24" s="53"/>
      <c r="F24" s="53"/>
    </row>
    <row r="25" spans="1:6" ht="18">
      <c r="A25" s="53"/>
      <c r="B25" s="53"/>
      <c r="C25" s="53"/>
      <c r="D25" s="53"/>
      <c r="E25" s="53"/>
      <c r="F25" s="53"/>
    </row>
    <row r="26" spans="1:6" ht="18">
      <c r="A26" s="53"/>
      <c r="B26" s="53"/>
      <c r="C26" s="53"/>
      <c r="D26" s="53"/>
      <c r="E26" s="53"/>
      <c r="F26" s="53"/>
    </row>
    <row r="27" spans="1:6" ht="18">
      <c r="A27" s="53"/>
      <c r="B27" s="53"/>
      <c r="C27" s="53"/>
      <c r="D27" s="53"/>
      <c r="E27" s="53"/>
      <c r="F27" s="53"/>
    </row>
    <row r="28" spans="1:6" ht="18">
      <c r="A28" s="53"/>
      <c r="B28" s="53"/>
      <c r="C28" s="53"/>
      <c r="D28" s="53"/>
      <c r="E28" s="53"/>
      <c r="F28" s="53"/>
    </row>
    <row r="29" spans="1:6" ht="18">
      <c r="A29" s="53"/>
      <c r="B29" s="53"/>
      <c r="C29" s="53"/>
      <c r="D29" s="53"/>
      <c r="E29" s="53"/>
      <c r="F29" s="53"/>
    </row>
    <row r="30" spans="1:6" ht="18">
      <c r="A30" s="53"/>
      <c r="B30" s="53"/>
      <c r="C30" s="53"/>
      <c r="D30" s="53"/>
      <c r="E30" s="53"/>
      <c r="F30" s="53"/>
    </row>
    <row r="31" spans="1:6" ht="18">
      <c r="A31" s="53"/>
      <c r="B31" s="53"/>
      <c r="C31" s="53"/>
      <c r="D31" s="53"/>
      <c r="E31" s="53"/>
      <c r="F31" s="53"/>
    </row>
  </sheetData>
  <sheetProtection password="DF77" sheet="1"/>
  <mergeCells count="2">
    <mergeCell ref="A1:F1"/>
    <mergeCell ref="A3:F3"/>
  </mergeCells>
  <printOptions/>
  <pageMargins left="0.75" right="0.75" top="0.78" bottom="0.68" header="0.5" footer="0.5"/>
  <pageSetup horizontalDpi="600" verticalDpi="600" orientation="landscape" paperSize="9" r:id="rId2"/>
  <headerFooter alignWithMargins="0">
    <oddFooter>&amp;CGestione: PALLACANESTRO REGGIANA - 0522/287950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PageLayoutView="0" workbookViewId="0" topLeftCell="A4">
      <selection activeCell="D7" sqref="D7"/>
    </sheetView>
  </sheetViews>
  <sheetFormatPr defaultColWidth="9.140625" defaultRowHeight="12.75"/>
  <cols>
    <col min="1" max="1" width="13.57421875" style="0" customWidth="1"/>
    <col min="2" max="6" width="22.57421875" style="0" customWidth="1"/>
  </cols>
  <sheetData>
    <row r="1" spans="1:6" ht="17.25" customHeight="1">
      <c r="A1" s="106" t="s">
        <v>49</v>
      </c>
      <c r="B1" s="106"/>
      <c r="C1" s="106"/>
      <c r="D1" s="106"/>
      <c r="E1" s="106"/>
      <c r="F1" s="106"/>
    </row>
    <row r="2" ht="17.25" customHeight="1"/>
    <row r="3" spans="1:6" ht="17.25" customHeight="1">
      <c r="A3" s="105" t="s">
        <v>70</v>
      </c>
      <c r="B3" s="105"/>
      <c r="C3" s="105"/>
      <c r="D3" s="105"/>
      <c r="E3" s="105"/>
      <c r="F3" s="105"/>
    </row>
    <row r="4" ht="17.25" customHeight="1"/>
    <row r="5" spans="1:6" ht="15">
      <c r="A5" s="62"/>
      <c r="B5" s="44" t="s">
        <v>4</v>
      </c>
      <c r="C5" s="44" t="s">
        <v>0</v>
      </c>
      <c r="D5" s="44" t="s">
        <v>1</v>
      </c>
      <c r="E5" s="44" t="s">
        <v>2</v>
      </c>
      <c r="F5" s="44" t="s">
        <v>3</v>
      </c>
    </row>
    <row r="6" spans="1:6" ht="59.25" customHeight="1">
      <c r="A6" s="32" t="s">
        <v>13</v>
      </c>
      <c r="B6" s="13" t="s">
        <v>23</v>
      </c>
      <c r="C6" s="13" t="s">
        <v>261</v>
      </c>
      <c r="D6" s="13" t="s">
        <v>23</v>
      </c>
      <c r="E6" s="13" t="s">
        <v>261</v>
      </c>
      <c r="F6" s="13"/>
    </row>
    <row r="7" spans="1:6" ht="59.25" customHeight="1">
      <c r="A7" s="32" t="s">
        <v>15</v>
      </c>
      <c r="B7" s="13"/>
      <c r="C7" s="13" t="s">
        <v>576</v>
      </c>
      <c r="D7" s="13"/>
      <c r="E7" s="13" t="s">
        <v>579</v>
      </c>
      <c r="F7" s="13" t="s">
        <v>323</v>
      </c>
    </row>
    <row r="8" spans="1:6" ht="65.25" customHeight="1">
      <c r="A8" s="32" t="s">
        <v>5</v>
      </c>
      <c r="B8" s="13" t="s">
        <v>574</v>
      </c>
      <c r="C8" s="13" t="s">
        <v>577</v>
      </c>
      <c r="D8" s="13" t="s">
        <v>323</v>
      </c>
      <c r="E8" s="13" t="s">
        <v>371</v>
      </c>
      <c r="F8" s="13" t="s">
        <v>580</v>
      </c>
    </row>
    <row r="9" spans="1:6" ht="78" customHeight="1">
      <c r="A9" s="32" t="s">
        <v>6</v>
      </c>
      <c r="B9" s="13" t="s">
        <v>575</v>
      </c>
      <c r="C9" s="104" t="s">
        <v>558</v>
      </c>
      <c r="D9" s="13" t="s">
        <v>578</v>
      </c>
      <c r="E9" s="13" t="s">
        <v>302</v>
      </c>
      <c r="F9" s="13" t="s">
        <v>581</v>
      </c>
    </row>
    <row r="10" spans="1:6" ht="82.5" customHeight="1">
      <c r="A10" s="32" t="s">
        <v>7</v>
      </c>
      <c r="B10" s="13" t="s">
        <v>300</v>
      </c>
      <c r="C10" s="13" t="s">
        <v>372</v>
      </c>
      <c r="D10" s="13" t="s">
        <v>300</v>
      </c>
      <c r="E10" s="13" t="s">
        <v>372</v>
      </c>
      <c r="F10" s="13" t="s">
        <v>76</v>
      </c>
    </row>
    <row r="11" spans="1:6" ht="66.75" customHeight="1">
      <c r="A11" s="32" t="s">
        <v>12</v>
      </c>
      <c r="B11" s="13" t="s">
        <v>185</v>
      </c>
      <c r="C11" s="13" t="s">
        <v>301</v>
      </c>
      <c r="D11" s="13" t="s">
        <v>326</v>
      </c>
      <c r="E11" s="13" t="s">
        <v>301</v>
      </c>
      <c r="F11" s="13" t="s">
        <v>485</v>
      </c>
    </row>
    <row r="13" spans="2:6" ht="12.75">
      <c r="B13">
        <f>COUNTA(B8:B11)</f>
        <v>4</v>
      </c>
      <c r="C13">
        <f>COUNTA(C6:C11)</f>
        <v>6</v>
      </c>
      <c r="D13">
        <f>COUNTA(D7:D11)</f>
        <v>4</v>
      </c>
      <c r="E13">
        <f>COUNTA(E6:E11)-1</f>
        <v>5</v>
      </c>
      <c r="F13">
        <f>COUNTA(F6:F11)-1</f>
        <v>4</v>
      </c>
    </row>
    <row r="15" ht="12.75">
      <c r="F15">
        <f>SUM(B13:F13)</f>
        <v>23</v>
      </c>
    </row>
  </sheetData>
  <sheetProtection password="D0B7" sheet="1"/>
  <mergeCells count="2">
    <mergeCell ref="A3:F3"/>
    <mergeCell ref="A1:F1"/>
  </mergeCells>
  <printOptions/>
  <pageMargins left="0.7480314960629921" right="0.7480314960629921" top="0.7874015748031497" bottom="0.984251968503937" header="0.5118110236220472" footer="0.5118110236220472"/>
  <pageSetup fitToHeight="1" fitToWidth="1" horizontalDpi="600" verticalDpi="600" orientation="landscape" paperSize="9" scale="88" r:id="rId2"/>
  <headerFooter alignWithMargins="0">
    <oddFooter>&amp;CGestione: VOLLEY MASSENZATICO - Sig. Incerti 338/8709708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4">
      <selection activeCell="F11" sqref="F11"/>
    </sheetView>
  </sheetViews>
  <sheetFormatPr defaultColWidth="9.140625" defaultRowHeight="12.75"/>
  <cols>
    <col min="1" max="1" width="13.421875" style="0" customWidth="1"/>
    <col min="2" max="6" width="22.57421875" style="0" customWidth="1"/>
    <col min="7" max="7" width="18.140625" style="0" customWidth="1"/>
    <col min="9" max="9" width="18.140625" style="0" customWidth="1"/>
    <col min="11" max="11" width="18.140625" style="0" customWidth="1"/>
  </cols>
  <sheetData>
    <row r="1" spans="1:6" ht="17.25" customHeight="1">
      <c r="A1" s="106" t="s">
        <v>50</v>
      </c>
      <c r="B1" s="106"/>
      <c r="C1" s="106"/>
      <c r="D1" s="106"/>
      <c r="E1" s="106"/>
      <c r="F1" s="106"/>
    </row>
    <row r="2" ht="17.25" customHeight="1"/>
    <row r="3" spans="1:6" ht="17.25" customHeight="1">
      <c r="A3" s="107" t="s">
        <v>71</v>
      </c>
      <c r="B3" s="107"/>
      <c r="C3" s="107"/>
      <c r="D3" s="107"/>
      <c r="E3" s="107"/>
      <c r="F3" s="107"/>
    </row>
    <row r="4" spans="1:6" ht="17.25" customHeight="1">
      <c r="A4" s="18"/>
      <c r="B4" s="19"/>
      <c r="C4" s="19"/>
      <c r="D4" s="19"/>
      <c r="E4" s="19"/>
      <c r="F4" s="19"/>
    </row>
    <row r="5" spans="1:6" ht="12.75" customHeight="1">
      <c r="A5" s="65"/>
      <c r="B5" s="44" t="s">
        <v>4</v>
      </c>
      <c r="C5" s="44" t="s">
        <v>0</v>
      </c>
      <c r="D5" s="44" t="s">
        <v>1</v>
      </c>
      <c r="E5" s="44" t="s">
        <v>2</v>
      </c>
      <c r="F5" s="44" t="s">
        <v>3</v>
      </c>
    </row>
    <row r="6" spans="1:6" ht="27.75" customHeight="1">
      <c r="A6" s="65"/>
      <c r="B6" s="57" t="s">
        <v>521</v>
      </c>
      <c r="C6" s="57" t="s">
        <v>522</v>
      </c>
      <c r="D6" s="82"/>
      <c r="E6" s="57" t="s">
        <v>522</v>
      </c>
      <c r="F6" s="82"/>
    </row>
    <row r="7" spans="1:6" ht="66.75" customHeight="1">
      <c r="A7" s="32" t="s">
        <v>8</v>
      </c>
      <c r="B7" s="13" t="s">
        <v>289</v>
      </c>
      <c r="C7" s="13" t="s">
        <v>104</v>
      </c>
      <c r="D7" s="13" t="s">
        <v>486</v>
      </c>
      <c r="E7" s="13" t="s">
        <v>104</v>
      </c>
      <c r="F7" s="13" t="s">
        <v>101</v>
      </c>
    </row>
    <row r="8" spans="1:6" ht="66.75" customHeight="1">
      <c r="A8" s="32" t="s">
        <v>5</v>
      </c>
      <c r="B8" s="13" t="s">
        <v>287</v>
      </c>
      <c r="C8" s="13" t="s">
        <v>286</v>
      </c>
      <c r="D8" s="13" t="s">
        <v>288</v>
      </c>
      <c r="E8" s="13" t="s">
        <v>286</v>
      </c>
      <c r="F8" s="13" t="s">
        <v>283</v>
      </c>
    </row>
    <row r="9" spans="1:6" ht="66.75" customHeight="1">
      <c r="A9" s="32" t="s">
        <v>6</v>
      </c>
      <c r="B9" s="13" t="s">
        <v>198</v>
      </c>
      <c r="C9" s="13" t="s">
        <v>292</v>
      </c>
      <c r="D9" s="13" t="s">
        <v>283</v>
      </c>
      <c r="E9" s="13" t="s">
        <v>292</v>
      </c>
      <c r="F9" s="13" t="s">
        <v>303</v>
      </c>
    </row>
    <row r="10" spans="1:6" ht="66.75" customHeight="1">
      <c r="A10" s="32" t="s">
        <v>7</v>
      </c>
      <c r="B10" s="13" t="s">
        <v>284</v>
      </c>
      <c r="C10" s="13" t="s">
        <v>147</v>
      </c>
      <c r="D10" s="13" t="s">
        <v>303</v>
      </c>
      <c r="E10" s="13" t="s">
        <v>199</v>
      </c>
      <c r="F10" s="13" t="s">
        <v>212</v>
      </c>
    </row>
    <row r="11" spans="1:6" ht="66.75" customHeight="1">
      <c r="A11" s="32" t="s">
        <v>12</v>
      </c>
      <c r="B11" s="13" t="s">
        <v>211</v>
      </c>
      <c r="C11" s="13" t="s">
        <v>487</v>
      </c>
      <c r="D11" s="13" t="s">
        <v>212</v>
      </c>
      <c r="E11" s="13" t="s">
        <v>211</v>
      </c>
      <c r="F11" s="13"/>
    </row>
    <row r="13" spans="2:6" ht="12.75">
      <c r="B13">
        <f>COUNTA($B$7:$B$11)</f>
        <v>5</v>
      </c>
      <c r="C13">
        <f>COUNTA($C$7:$C$11)</f>
        <v>5</v>
      </c>
      <c r="D13">
        <f>COUNTA($D$7:$D$11)</f>
        <v>5</v>
      </c>
      <c r="E13">
        <f>COUNTA($E$7:$E$11)</f>
        <v>5</v>
      </c>
      <c r="F13">
        <f>COUNTA($F$7:$F$11)</f>
        <v>4</v>
      </c>
    </row>
    <row r="14" ht="12.75">
      <c r="F14">
        <f>B13+C13+D13+E13+F13</f>
        <v>24</v>
      </c>
    </row>
  </sheetData>
  <sheetProtection password="DF77" sheet="1"/>
  <mergeCells count="2">
    <mergeCell ref="A3:F3"/>
    <mergeCell ref="A1:F1"/>
  </mergeCells>
  <printOptions/>
  <pageMargins left="0.6692913385826772" right="0.7480314960629921" top="0.7086614173228347" bottom="0.984251968503937" header="0.5118110236220472" footer="0.5118110236220472"/>
  <pageSetup horizontalDpi="600" verticalDpi="600" orientation="landscape" paperSize="9" r:id="rId2"/>
  <headerFooter alignWithMargins="0">
    <oddFooter>&amp;CGestore: GS ARBOR BASKET - Sig Borelli 0522 454187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3.57421875" style="0" customWidth="1"/>
    <col min="2" max="6" width="22.57421875" style="0" customWidth="1"/>
  </cols>
  <sheetData>
    <row r="1" spans="1:6" s="2" customFormat="1" ht="17.25" customHeight="1">
      <c r="A1" s="106" t="s">
        <v>77</v>
      </c>
      <c r="B1" s="106"/>
      <c r="C1" s="106"/>
      <c r="D1" s="106"/>
      <c r="E1" s="106"/>
      <c r="F1" s="106"/>
    </row>
    <row r="2" s="2" customFormat="1" ht="17.25" customHeight="1">
      <c r="A2" s="36"/>
    </row>
    <row r="3" spans="1:6" s="2" customFormat="1" ht="17.25" customHeight="1">
      <c r="A3" s="18"/>
      <c r="B3" s="107" t="s">
        <v>71</v>
      </c>
      <c r="C3" s="107"/>
      <c r="D3" s="107"/>
      <c r="E3" s="107"/>
      <c r="F3" s="107"/>
    </row>
    <row r="4" ht="17.25" customHeight="1"/>
    <row r="5" spans="1:6" ht="12.75">
      <c r="A5" s="3"/>
      <c r="B5" s="71" t="s">
        <v>4</v>
      </c>
      <c r="C5" s="71" t="s">
        <v>0</v>
      </c>
      <c r="D5" s="71" t="s">
        <v>1</v>
      </c>
      <c r="E5" s="71" t="s">
        <v>2</v>
      </c>
      <c r="F5" s="71" t="s">
        <v>3</v>
      </c>
    </row>
    <row r="6" spans="1:6" ht="25.5">
      <c r="A6" s="3"/>
      <c r="B6" s="57" t="s">
        <v>587</v>
      </c>
      <c r="C6" s="57" t="s">
        <v>67</v>
      </c>
      <c r="D6" s="57" t="s">
        <v>67</v>
      </c>
      <c r="E6" s="57" t="s">
        <v>67</v>
      </c>
      <c r="F6" s="57" t="s">
        <v>583</v>
      </c>
    </row>
    <row r="7" spans="1:6" ht="25.5" customHeight="1">
      <c r="A7" s="32" t="s">
        <v>374</v>
      </c>
      <c r="B7" s="49" t="s">
        <v>588</v>
      </c>
      <c r="C7" s="51" t="s">
        <v>584</v>
      </c>
      <c r="D7" s="51" t="s">
        <v>584</v>
      </c>
      <c r="E7" s="51" t="s">
        <v>584</v>
      </c>
      <c r="F7" s="51" t="s">
        <v>584</v>
      </c>
    </row>
    <row r="8" spans="1:6" ht="66" customHeight="1">
      <c r="A8" s="32" t="s">
        <v>5</v>
      </c>
      <c r="B8" s="49" t="s">
        <v>194</v>
      </c>
      <c r="C8" s="42" t="s">
        <v>559</v>
      </c>
      <c r="D8" s="48" t="s">
        <v>488</v>
      </c>
      <c r="E8" s="49" t="s">
        <v>194</v>
      </c>
      <c r="F8" s="42" t="s">
        <v>585</v>
      </c>
    </row>
    <row r="9" spans="1:6" ht="62.25" customHeight="1">
      <c r="A9" s="32" t="s">
        <v>6</v>
      </c>
      <c r="B9" s="49" t="s">
        <v>195</v>
      </c>
      <c r="C9" s="42" t="s">
        <v>545</v>
      </c>
      <c r="D9" s="42" t="s">
        <v>560</v>
      </c>
      <c r="E9" s="49" t="s">
        <v>195</v>
      </c>
      <c r="F9" s="3"/>
    </row>
    <row r="10" spans="1:6" ht="74.25" customHeight="1">
      <c r="A10" s="32" t="s">
        <v>7</v>
      </c>
      <c r="B10" s="49" t="s">
        <v>196</v>
      </c>
      <c r="C10" s="55" t="s">
        <v>466</v>
      </c>
      <c r="D10" s="48" t="s">
        <v>376</v>
      </c>
      <c r="E10" s="49" t="s">
        <v>196</v>
      </c>
      <c r="F10" s="48" t="s">
        <v>375</v>
      </c>
    </row>
    <row r="11" spans="1:6" ht="72" customHeight="1">
      <c r="A11" s="32" t="s">
        <v>12</v>
      </c>
      <c r="B11" s="49" t="s">
        <v>197</v>
      </c>
      <c r="C11" s="48" t="s">
        <v>582</v>
      </c>
      <c r="D11" s="49"/>
      <c r="E11" s="49" t="s">
        <v>197</v>
      </c>
      <c r="F11" s="49"/>
    </row>
    <row r="13" spans="2:6" ht="12.75">
      <c r="B13">
        <f>COUNTA($B$8:$B$11)</f>
        <v>4</v>
      </c>
      <c r="C13">
        <f>COUNTA($C$7:$C$11)</f>
        <v>5</v>
      </c>
      <c r="D13">
        <f>COUNTA($D$8:$D$11)</f>
        <v>3</v>
      </c>
      <c r="E13">
        <f>COUNTA($E$8:$E$11)</f>
        <v>4</v>
      </c>
      <c r="F13">
        <f>COUNTA($F$8:$F$11)</f>
        <v>2</v>
      </c>
    </row>
    <row r="15" ht="12.75">
      <c r="F15">
        <f>B13+C13+D13+E13+F13</f>
        <v>18</v>
      </c>
    </row>
  </sheetData>
  <sheetProtection password="DF77" sheet="1"/>
  <mergeCells count="2">
    <mergeCell ref="A1:F1"/>
    <mergeCell ref="B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13.57421875" style="36" customWidth="1"/>
    <col min="2" max="6" width="22.57421875" style="2" customWidth="1"/>
    <col min="7" max="16384" width="9.140625" style="2" customWidth="1"/>
  </cols>
  <sheetData>
    <row r="1" spans="1:6" ht="17.25" customHeight="1">
      <c r="A1" s="106" t="s">
        <v>51</v>
      </c>
      <c r="B1" s="106"/>
      <c r="C1" s="106"/>
      <c r="D1" s="106"/>
      <c r="E1" s="106"/>
      <c r="F1" s="106"/>
    </row>
    <row r="2" ht="17.25" customHeight="1"/>
    <row r="3" spans="1:6" ht="17.25" customHeight="1">
      <c r="A3" s="18"/>
      <c r="B3" s="107" t="s">
        <v>71</v>
      </c>
      <c r="C3" s="107"/>
      <c r="D3" s="107"/>
      <c r="E3" s="107"/>
      <c r="F3" s="107"/>
    </row>
    <row r="4" ht="17.25" customHeight="1"/>
    <row r="5" spans="1:6" s="37" customFormat="1" ht="21" customHeight="1">
      <c r="A5" s="70"/>
      <c r="B5" s="71" t="s">
        <v>4</v>
      </c>
      <c r="C5" s="71" t="s">
        <v>0</v>
      </c>
      <c r="D5" s="71" t="s">
        <v>1</v>
      </c>
      <c r="E5" s="71" t="s">
        <v>2</v>
      </c>
      <c r="F5" s="71" t="s">
        <v>3</v>
      </c>
    </row>
    <row r="6" spans="1:6" s="1" customFormat="1" ht="57" customHeight="1">
      <c r="A6" s="71" t="s">
        <v>8</v>
      </c>
      <c r="B6" s="61" t="s">
        <v>419</v>
      </c>
      <c r="C6" s="61" t="s">
        <v>419</v>
      </c>
      <c r="D6" s="61" t="s">
        <v>419</v>
      </c>
      <c r="E6" s="61" t="s">
        <v>419</v>
      </c>
      <c r="F6" s="61" t="s">
        <v>418</v>
      </c>
    </row>
    <row r="7" spans="1:6" s="1" customFormat="1" ht="72" customHeight="1">
      <c r="A7" s="71" t="s">
        <v>5</v>
      </c>
      <c r="B7" s="35" t="s">
        <v>422</v>
      </c>
      <c r="C7" s="35" t="s">
        <v>420</v>
      </c>
      <c r="D7" s="35" t="s">
        <v>422</v>
      </c>
      <c r="E7" s="35" t="s">
        <v>420</v>
      </c>
      <c r="F7" s="35"/>
    </row>
    <row r="8" spans="1:6" s="1" customFormat="1" ht="71.25" customHeight="1">
      <c r="A8" s="71" t="s">
        <v>6</v>
      </c>
      <c r="B8" s="35" t="s">
        <v>423</v>
      </c>
      <c r="C8" s="35" t="s">
        <v>421</v>
      </c>
      <c r="D8" s="35" t="s">
        <v>423</v>
      </c>
      <c r="E8" s="35" t="s">
        <v>421</v>
      </c>
      <c r="F8" s="35" t="s">
        <v>107</v>
      </c>
    </row>
    <row r="9" spans="1:6" s="1" customFormat="1" ht="65.25" customHeight="1">
      <c r="A9" s="71" t="s">
        <v>7</v>
      </c>
      <c r="B9" s="35" t="s">
        <v>465</v>
      </c>
      <c r="C9" s="35" t="s">
        <v>340</v>
      </c>
      <c r="D9" s="35" t="s">
        <v>333</v>
      </c>
      <c r="E9" s="35" t="s">
        <v>489</v>
      </c>
      <c r="F9" s="35" t="s">
        <v>332</v>
      </c>
    </row>
    <row r="10" spans="1:6" s="1" customFormat="1" ht="81" customHeight="1">
      <c r="A10" s="71" t="s">
        <v>12</v>
      </c>
      <c r="B10" s="35" t="s">
        <v>464</v>
      </c>
      <c r="C10" s="35" t="s">
        <v>463</v>
      </c>
      <c r="D10" s="35" t="s">
        <v>315</v>
      </c>
      <c r="E10" s="35" t="s">
        <v>137</v>
      </c>
      <c r="F10" s="35" t="s">
        <v>148</v>
      </c>
    </row>
    <row r="12" spans="2:6" ht="11.25">
      <c r="B12" s="2">
        <f>COUNTA($B$7:$B$10)</f>
        <v>4</v>
      </c>
      <c r="C12" s="2">
        <f>COUNTA($C$7:$C$10)</f>
        <v>4</v>
      </c>
      <c r="D12" s="2">
        <f>COUNTA($D$7:$D$10)</f>
        <v>4</v>
      </c>
      <c r="E12" s="2">
        <f>COUNTA($E$7:$E$10)</f>
        <v>4</v>
      </c>
      <c r="F12" s="2">
        <f>COUNTA($F$7:$F$10)</f>
        <v>3</v>
      </c>
    </row>
    <row r="14" ht="11.25">
      <c r="F14" s="2">
        <f>B12+C12+D12+E12+F12</f>
        <v>19</v>
      </c>
    </row>
  </sheetData>
  <sheetProtection password="DF77" sheet="1"/>
  <mergeCells count="2">
    <mergeCell ref="B3:F3"/>
    <mergeCell ref="A1:F1"/>
  </mergeCells>
  <printOptions/>
  <pageMargins left="0.75" right="0.75" top="0.7" bottom="1" header="0.5" footer="0.5"/>
  <pageSetup horizontalDpi="600" verticalDpi="600" orientation="landscape" paperSize="9" r:id="rId2"/>
  <headerFooter alignWithMargins="0">
    <oddFooter>&amp;CGestione: GALILEO GIOVOLLEY - Sig. Casoli 348/7242693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4">
      <selection activeCell="E8" sqref="E8"/>
    </sheetView>
  </sheetViews>
  <sheetFormatPr defaultColWidth="9.140625" defaultRowHeight="12.75"/>
  <cols>
    <col min="1" max="1" width="13.57421875" style="4" customWidth="1"/>
    <col min="2" max="6" width="22.57421875" style="4" customWidth="1"/>
  </cols>
  <sheetData>
    <row r="1" spans="1:6" ht="17.25" customHeight="1">
      <c r="A1" s="106" t="s">
        <v>52</v>
      </c>
      <c r="B1" s="106"/>
      <c r="C1" s="106"/>
      <c r="D1" s="106"/>
      <c r="E1" s="106"/>
      <c r="F1" s="106"/>
    </row>
    <row r="2" spans="1:6" ht="17.25" customHeight="1">
      <c r="A2" s="36"/>
      <c r="B2" s="2"/>
      <c r="C2" s="2"/>
      <c r="D2" s="2"/>
      <c r="E2" s="2"/>
      <c r="F2" s="2"/>
    </row>
    <row r="3" spans="1:6" ht="17.25" customHeight="1">
      <c r="A3" s="18"/>
      <c r="B3" s="107" t="s">
        <v>71</v>
      </c>
      <c r="C3" s="107"/>
      <c r="D3" s="107"/>
      <c r="E3" s="107"/>
      <c r="F3" s="107"/>
    </row>
    <row r="4" ht="17.25" customHeight="1"/>
    <row r="5" spans="1:6" s="38" customFormat="1" ht="15">
      <c r="A5" s="75"/>
      <c r="B5" s="76" t="s">
        <v>4</v>
      </c>
      <c r="C5" s="76" t="s">
        <v>0</v>
      </c>
      <c r="D5" s="76" t="s">
        <v>1</v>
      </c>
      <c r="E5" s="76" t="s">
        <v>2</v>
      </c>
      <c r="F5" s="76" t="s">
        <v>3</v>
      </c>
    </row>
    <row r="6" spans="1:6" s="4" customFormat="1" ht="66" customHeight="1">
      <c r="A6" s="74" t="s">
        <v>8</v>
      </c>
      <c r="B6" s="31" t="s">
        <v>262</v>
      </c>
      <c r="C6" s="31" t="s">
        <v>570</v>
      </c>
      <c r="D6" s="31" t="s">
        <v>263</v>
      </c>
      <c r="E6" s="31" t="s">
        <v>262</v>
      </c>
      <c r="F6" s="31" t="s">
        <v>263</v>
      </c>
    </row>
    <row r="7" spans="1:6" s="4" customFormat="1" ht="74.25" customHeight="1">
      <c r="A7" s="74" t="s">
        <v>5</v>
      </c>
      <c r="B7" s="31" t="s">
        <v>262</v>
      </c>
      <c r="C7" s="31"/>
      <c r="D7" s="31" t="s">
        <v>571</v>
      </c>
      <c r="E7" s="31" t="s">
        <v>262</v>
      </c>
      <c r="F7" s="31" t="s">
        <v>571</v>
      </c>
    </row>
    <row r="8" spans="1:6" s="4" customFormat="1" ht="66.75" customHeight="1">
      <c r="A8" s="74" t="s">
        <v>6</v>
      </c>
      <c r="B8" s="31" t="s">
        <v>490</v>
      </c>
      <c r="C8" s="31"/>
      <c r="D8" s="31" t="s">
        <v>534</v>
      </c>
      <c r="E8" s="103"/>
      <c r="F8" s="31"/>
    </row>
    <row r="9" spans="1:6" s="4" customFormat="1" ht="61.5" customHeight="1">
      <c r="A9" s="74" t="s">
        <v>7</v>
      </c>
      <c r="B9" s="31" t="s">
        <v>136</v>
      </c>
      <c r="C9" s="31" t="s">
        <v>135</v>
      </c>
      <c r="D9" s="31" t="s">
        <v>136</v>
      </c>
      <c r="E9" s="31" t="s">
        <v>135</v>
      </c>
      <c r="F9" s="31"/>
    </row>
    <row r="10" spans="1:6" s="4" customFormat="1" ht="64.5" customHeight="1">
      <c r="A10" s="74" t="s">
        <v>12</v>
      </c>
      <c r="B10" s="31"/>
      <c r="C10" s="31"/>
      <c r="D10" s="31"/>
      <c r="E10" s="31"/>
      <c r="F10" s="31"/>
    </row>
    <row r="12" spans="2:6" ht="12.75">
      <c r="B12" s="4">
        <f>COUNTA($B$6:$B$10)</f>
        <v>4</v>
      </c>
      <c r="C12" s="4">
        <f>COUNTA($C$6:$C$10)</f>
        <v>2</v>
      </c>
      <c r="D12" s="4">
        <f>COUNTA($D$6:$D$10)</f>
        <v>4</v>
      </c>
      <c r="E12" s="4">
        <f>COUNTA($E$6:$E$10)</f>
        <v>3</v>
      </c>
      <c r="F12" s="4">
        <f>COUNTA($F$6:$F$10)</f>
        <v>2</v>
      </c>
    </row>
    <row r="14" ht="12.75">
      <c r="F14" s="4">
        <f>B12+C12+D12+E12+F12</f>
        <v>15</v>
      </c>
    </row>
  </sheetData>
  <sheetProtection password="DF77" sheet="1"/>
  <mergeCells count="2">
    <mergeCell ref="B3:F3"/>
    <mergeCell ref="A1:F1"/>
  </mergeCells>
  <printOptions/>
  <pageMargins left="0.75" right="0.75" top="0.7" bottom="1" header="0.5" footer="0.5"/>
  <pageSetup horizontalDpi="600" verticalDpi="600" orientation="landscape" paperSize="9" r:id="rId2"/>
  <headerFooter alignWithMargins="0">
    <oddFooter>&amp;CGestione:UISP 0522/267211 Mauro Rozzi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4">
      <selection activeCell="F10" sqref="A1:F10"/>
    </sheetView>
  </sheetViews>
  <sheetFormatPr defaultColWidth="9.140625" defaultRowHeight="12.75"/>
  <cols>
    <col min="1" max="1" width="13.57421875" style="0" customWidth="1"/>
    <col min="2" max="6" width="22.57421875" style="0" customWidth="1"/>
  </cols>
  <sheetData>
    <row r="1" spans="1:6" ht="17.25" customHeight="1">
      <c r="A1" s="106" t="s">
        <v>37</v>
      </c>
      <c r="B1" s="106"/>
      <c r="C1" s="106"/>
      <c r="D1" s="106"/>
      <c r="E1" s="106"/>
      <c r="F1" s="106"/>
    </row>
    <row r="2" ht="17.25" customHeight="1"/>
    <row r="3" spans="1:6" ht="17.25" customHeight="1">
      <c r="A3" s="105" t="s">
        <v>70</v>
      </c>
      <c r="B3" s="105"/>
      <c r="C3" s="105"/>
      <c r="D3" s="105"/>
      <c r="E3" s="105"/>
      <c r="F3" s="105"/>
    </row>
    <row r="4" ht="17.25" customHeight="1"/>
    <row r="5" spans="1:6" ht="12.75">
      <c r="A5" s="64"/>
      <c r="B5" s="32" t="s">
        <v>4</v>
      </c>
      <c r="C5" s="32" t="s">
        <v>0</v>
      </c>
      <c r="D5" s="32" t="s">
        <v>1</v>
      </c>
      <c r="E5" s="32" t="s">
        <v>2</v>
      </c>
      <c r="F5" s="32" t="s">
        <v>3</v>
      </c>
    </row>
    <row r="6" spans="1:8" ht="60.75" customHeight="1">
      <c r="A6" s="32" t="s">
        <v>8</v>
      </c>
      <c r="B6" s="29" t="s">
        <v>454</v>
      </c>
      <c r="C6" s="50" t="s">
        <v>348</v>
      </c>
      <c r="D6" s="50" t="s">
        <v>348</v>
      </c>
      <c r="E6" s="13" t="s">
        <v>455</v>
      </c>
      <c r="F6" s="29" t="s">
        <v>276</v>
      </c>
      <c r="H6" s="5"/>
    </row>
    <row r="7" spans="1:6" ht="67.5" customHeight="1">
      <c r="A7" s="32" t="s">
        <v>5</v>
      </c>
      <c r="B7" s="29" t="s">
        <v>113</v>
      </c>
      <c r="C7" s="51" t="s">
        <v>349</v>
      </c>
      <c r="D7" s="51" t="s">
        <v>349</v>
      </c>
      <c r="E7" s="29" t="s">
        <v>113</v>
      </c>
      <c r="F7" s="13" t="s">
        <v>291</v>
      </c>
    </row>
    <row r="8" spans="1:6" ht="74.25" customHeight="1">
      <c r="A8" s="32" t="s">
        <v>6</v>
      </c>
      <c r="B8" s="13" t="s">
        <v>290</v>
      </c>
      <c r="C8" s="29" t="s">
        <v>274</v>
      </c>
      <c r="D8" s="13" t="s">
        <v>285</v>
      </c>
      <c r="E8" s="29" t="s">
        <v>274</v>
      </c>
      <c r="F8" s="13" t="s">
        <v>456</v>
      </c>
    </row>
    <row r="9" spans="1:6" ht="54.75" customHeight="1">
      <c r="A9" s="32" t="s">
        <v>7</v>
      </c>
      <c r="B9" s="29" t="s">
        <v>269</v>
      </c>
      <c r="C9" s="29" t="s">
        <v>273</v>
      </c>
      <c r="D9" s="29" t="s">
        <v>273</v>
      </c>
      <c r="E9" s="29" t="s">
        <v>114</v>
      </c>
      <c r="F9" s="29" t="s">
        <v>282</v>
      </c>
    </row>
    <row r="10" spans="1:6" ht="79.5" customHeight="1">
      <c r="A10" s="32" t="s">
        <v>10</v>
      </c>
      <c r="B10" s="47" t="s">
        <v>350</v>
      </c>
      <c r="C10" s="29" t="s">
        <v>351</v>
      </c>
      <c r="D10" s="29" t="s">
        <v>270</v>
      </c>
      <c r="E10" s="29" t="s">
        <v>282</v>
      </c>
      <c r="F10" s="29" t="s">
        <v>269</v>
      </c>
    </row>
    <row r="13" spans="2:6" ht="12.75">
      <c r="B13">
        <f>COUNTA($B$6:$B$10)</f>
        <v>5</v>
      </c>
      <c r="C13">
        <f>COUNTA($C$7:$C$10)</f>
        <v>4</v>
      </c>
      <c r="D13">
        <f>COUNTA($D$7:$D$10)</f>
        <v>4</v>
      </c>
      <c r="E13">
        <f>COUNTA($E$6:$E$10)</f>
        <v>5</v>
      </c>
      <c r="F13">
        <f>COUNTA($F$6:$F$10)</f>
        <v>5</v>
      </c>
    </row>
    <row r="15" ht="12.75">
      <c r="F15">
        <f>B13+C13+D13+E13+F13</f>
        <v>23</v>
      </c>
    </row>
  </sheetData>
  <sheetProtection password="DF77" sheet="1"/>
  <mergeCells count="2">
    <mergeCell ref="A3:F3"/>
    <mergeCell ref="A1:F1"/>
  </mergeCells>
  <printOptions/>
  <pageMargins left="0.75" right="0.75" top="0.68" bottom="1" header="0.5" footer="0.5"/>
  <pageSetup horizontalDpi="600" verticalDpi="600" orientation="landscape" paperSize="9" r:id="rId2"/>
  <headerFooter alignWithMargins="0">
    <oddFooter>&amp;CGestione U.S. ARBOR - Sig. Simonazzi 0522/454187; Sig. Flavio 338/8034940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="85" zoomScaleNormal="85" zoomScalePageLayoutView="0" workbookViewId="0" topLeftCell="A7">
      <selection activeCell="E11" sqref="E11"/>
    </sheetView>
  </sheetViews>
  <sheetFormatPr defaultColWidth="9.140625" defaultRowHeight="12.75"/>
  <cols>
    <col min="1" max="1" width="13.7109375" style="0" customWidth="1"/>
    <col min="2" max="3" width="22.421875" style="0" customWidth="1"/>
    <col min="4" max="4" width="22.57421875" style="0" customWidth="1"/>
    <col min="5" max="6" width="22.421875" style="0" customWidth="1"/>
  </cols>
  <sheetData>
    <row r="1" spans="1:6" ht="16.5" customHeight="1">
      <c r="A1" s="106" t="s">
        <v>53</v>
      </c>
      <c r="B1" s="106"/>
      <c r="C1" s="106"/>
      <c r="D1" s="106"/>
      <c r="E1" s="106"/>
      <c r="F1" s="106"/>
    </row>
    <row r="2" spans="1:6" ht="16.5" customHeight="1">
      <c r="A2" s="36"/>
      <c r="B2" s="2"/>
      <c r="C2" s="2"/>
      <c r="D2" s="2"/>
      <c r="E2" s="2"/>
      <c r="F2" s="2"/>
    </row>
    <row r="3" spans="1:6" ht="16.5" customHeight="1">
      <c r="A3" s="105" t="s">
        <v>70</v>
      </c>
      <c r="B3" s="105"/>
      <c r="C3" s="105"/>
      <c r="D3" s="105"/>
      <c r="E3" s="105"/>
      <c r="F3" s="105"/>
    </row>
    <row r="4" ht="16.5" customHeight="1"/>
    <row r="5" spans="1:6" s="12" customFormat="1" ht="12.75">
      <c r="A5" s="68"/>
      <c r="B5" s="33" t="s">
        <v>4</v>
      </c>
      <c r="C5" s="33" t="s">
        <v>0</v>
      </c>
      <c r="D5" s="33" t="s">
        <v>1</v>
      </c>
      <c r="E5" s="33" t="s">
        <v>2</v>
      </c>
      <c r="F5" s="33" t="s">
        <v>3</v>
      </c>
    </row>
    <row r="6" spans="1:6" ht="54.75" customHeight="1">
      <c r="A6" s="32" t="s">
        <v>13</v>
      </c>
      <c r="B6" s="39" t="s">
        <v>267</v>
      </c>
      <c r="C6" s="39" t="s">
        <v>105</v>
      </c>
      <c r="D6" s="39"/>
      <c r="E6" s="39" t="s">
        <v>267</v>
      </c>
      <c r="F6" s="39" t="s">
        <v>106</v>
      </c>
    </row>
    <row r="7" spans="1:6" ht="68.25" customHeight="1">
      <c r="A7" s="32" t="s">
        <v>15</v>
      </c>
      <c r="B7" s="39" t="s">
        <v>181</v>
      </c>
      <c r="C7" s="39" t="s">
        <v>173</v>
      </c>
      <c r="D7" s="39" t="s">
        <v>491</v>
      </c>
      <c r="E7" s="39" t="s">
        <v>176</v>
      </c>
      <c r="F7" s="39" t="s">
        <v>106</v>
      </c>
    </row>
    <row r="8" spans="1:6" ht="66" customHeight="1">
      <c r="A8" s="32" t="s">
        <v>5</v>
      </c>
      <c r="B8" s="39" t="s">
        <v>182</v>
      </c>
      <c r="C8" s="39" t="s">
        <v>178</v>
      </c>
      <c r="D8" s="39" t="s">
        <v>175</v>
      </c>
      <c r="E8" s="39" t="s">
        <v>174</v>
      </c>
      <c r="F8" s="39" t="s">
        <v>179</v>
      </c>
    </row>
    <row r="9" spans="1:6" ht="60.75" customHeight="1">
      <c r="A9" s="32" t="s">
        <v>6</v>
      </c>
      <c r="B9" s="39" t="s">
        <v>459</v>
      </c>
      <c r="C9" s="13" t="s">
        <v>99</v>
      </c>
      <c r="D9" s="39" t="s">
        <v>459</v>
      </c>
      <c r="E9" s="13" t="s">
        <v>99</v>
      </c>
      <c r="F9" s="39" t="s">
        <v>172</v>
      </c>
    </row>
    <row r="10" spans="1:6" ht="64.5" customHeight="1">
      <c r="A10" s="32" t="s">
        <v>7</v>
      </c>
      <c r="B10" s="39" t="s">
        <v>460</v>
      </c>
      <c r="C10" s="13" t="s">
        <v>99</v>
      </c>
      <c r="D10" s="39" t="s">
        <v>177</v>
      </c>
      <c r="E10" s="13" t="s">
        <v>99</v>
      </c>
      <c r="F10" s="39" t="s">
        <v>461</v>
      </c>
    </row>
    <row r="11" spans="1:6" ht="62.25" customHeight="1">
      <c r="A11" s="32" t="s">
        <v>12</v>
      </c>
      <c r="B11" s="39" t="s">
        <v>183</v>
      </c>
      <c r="C11" s="39" t="s">
        <v>100</v>
      </c>
      <c r="D11" s="39" t="s">
        <v>177</v>
      </c>
      <c r="E11" s="39" t="s">
        <v>394</v>
      </c>
      <c r="F11" s="39" t="s">
        <v>180</v>
      </c>
    </row>
    <row r="12" spans="1:6" ht="41.25" customHeight="1">
      <c r="A12" s="32" t="s">
        <v>22</v>
      </c>
      <c r="B12" s="39"/>
      <c r="C12" s="39"/>
      <c r="D12" s="39" t="s">
        <v>492</v>
      </c>
      <c r="E12" s="39" t="s">
        <v>395</v>
      </c>
      <c r="F12" s="39"/>
    </row>
    <row r="14" spans="2:6" ht="12.75">
      <c r="B14">
        <f>COUNTA($B$6:$B$12)</f>
        <v>6</v>
      </c>
      <c r="C14">
        <f>COUNTA($C$6:$C$12)</f>
        <v>6</v>
      </c>
      <c r="D14">
        <f>COUNTA($D$6:$D$12)</f>
        <v>6</v>
      </c>
      <c r="E14">
        <f>COUNTA($E$6:$E$12)</f>
        <v>7</v>
      </c>
      <c r="F14">
        <f>COUNTA($F$6:$F$12)</f>
        <v>6</v>
      </c>
    </row>
    <row r="16" ht="12.75">
      <c r="F16">
        <f>B14+C14+D14+E14+F14</f>
        <v>31</v>
      </c>
    </row>
  </sheetData>
  <sheetProtection password="DF77" sheet="1"/>
  <mergeCells count="2">
    <mergeCell ref="A3:F3"/>
    <mergeCell ref="A1:F1"/>
  </mergeCells>
  <printOptions/>
  <pageMargins left="0.75" right="0.75" top="0.7" bottom="1" header="0.5" footer="0.5"/>
  <pageSetup fitToHeight="1" fitToWidth="1" horizontalDpi="600" verticalDpi="600" orientation="landscape" paperSize="9" scale="88" r:id="rId2"/>
  <headerFooter alignWithMargins="0">
    <oddFooter>&amp;CGestione: POL. PEGASO - Sig. Orlandini 349/3101451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5"/>
  <sheetViews>
    <sheetView zoomScale="80" zoomScaleNormal="80" zoomScalePageLayoutView="0" workbookViewId="0" topLeftCell="A1">
      <selection activeCell="D8" sqref="D8"/>
    </sheetView>
  </sheetViews>
  <sheetFormatPr defaultColWidth="9.140625" defaultRowHeight="12.75"/>
  <cols>
    <col min="1" max="1" width="13.57421875" style="0" customWidth="1"/>
    <col min="2" max="6" width="22.57421875" style="0" customWidth="1"/>
  </cols>
  <sheetData>
    <row r="1" spans="1:6" ht="16.5" customHeight="1">
      <c r="A1" s="106" t="s">
        <v>54</v>
      </c>
      <c r="B1" s="106"/>
      <c r="C1" s="106"/>
      <c r="D1" s="106"/>
      <c r="E1" s="106"/>
      <c r="F1" s="106"/>
    </row>
    <row r="2" spans="1:6" ht="16.5" customHeight="1">
      <c r="A2" s="36"/>
      <c r="B2" s="2"/>
      <c r="C2" s="2"/>
      <c r="D2" s="2"/>
      <c r="E2" s="2"/>
      <c r="F2" s="2"/>
    </row>
    <row r="3" spans="1:6" ht="16.5" customHeight="1">
      <c r="A3" s="77" t="s">
        <v>72</v>
      </c>
      <c r="B3" s="17"/>
      <c r="C3" s="77"/>
      <c r="D3" s="17"/>
      <c r="E3" s="17"/>
      <c r="F3" s="17"/>
    </row>
    <row r="4" spans="1:6" ht="16.5" customHeight="1">
      <c r="A4" s="18"/>
      <c r="B4" s="19"/>
      <c r="C4" s="19"/>
      <c r="D4" s="19"/>
      <c r="E4" s="19"/>
      <c r="F4" s="19"/>
    </row>
    <row r="5" spans="1:6" ht="15">
      <c r="A5" s="65"/>
      <c r="B5" s="44" t="s">
        <v>4</v>
      </c>
      <c r="C5" s="44" t="s">
        <v>0</v>
      </c>
      <c r="D5" s="44" t="s">
        <v>1</v>
      </c>
      <c r="E5" s="44" t="s">
        <v>2</v>
      </c>
      <c r="F5" s="44" t="s">
        <v>3</v>
      </c>
    </row>
    <row r="6" spans="1:6" ht="55.5" customHeight="1">
      <c r="A6" s="32" t="s">
        <v>18</v>
      </c>
      <c r="B6" s="98" t="s">
        <v>523</v>
      </c>
      <c r="C6" s="58"/>
      <c r="D6" s="98" t="s">
        <v>524</v>
      </c>
      <c r="E6" s="98" t="s">
        <v>523</v>
      </c>
      <c r="F6" s="98" t="s">
        <v>523</v>
      </c>
    </row>
    <row r="7" spans="1:6" ht="55.5" customHeight="1">
      <c r="A7" s="32" t="s">
        <v>19</v>
      </c>
      <c r="B7" s="28" t="s">
        <v>561</v>
      </c>
      <c r="C7" s="13" t="s">
        <v>533</v>
      </c>
      <c r="D7" s="28" t="s">
        <v>586</v>
      </c>
      <c r="E7" s="13" t="s">
        <v>533</v>
      </c>
      <c r="F7" s="13" t="s">
        <v>533</v>
      </c>
    </row>
    <row r="8" spans="1:6" ht="55.5" customHeight="1">
      <c r="A8" s="32" t="s">
        <v>5</v>
      </c>
      <c r="B8" s="28" t="s">
        <v>546</v>
      </c>
      <c r="C8" s="13" t="s">
        <v>533</v>
      </c>
      <c r="D8" s="28" t="s">
        <v>586</v>
      </c>
      <c r="E8" s="13" t="s">
        <v>533</v>
      </c>
      <c r="F8" s="13" t="s">
        <v>533</v>
      </c>
    </row>
    <row r="9" spans="1:6" ht="55.5" customHeight="1">
      <c r="A9" s="32" t="s">
        <v>6</v>
      </c>
      <c r="B9" s="28" t="s">
        <v>547</v>
      </c>
      <c r="C9" s="28" t="s">
        <v>530</v>
      </c>
      <c r="D9" s="28" t="s">
        <v>530</v>
      </c>
      <c r="E9" s="28" t="s">
        <v>530</v>
      </c>
      <c r="F9" s="28" t="s">
        <v>530</v>
      </c>
    </row>
    <row r="10" spans="1:6" ht="55.5" customHeight="1">
      <c r="A10" s="32" t="s">
        <v>7</v>
      </c>
      <c r="B10" s="13" t="s">
        <v>342</v>
      </c>
      <c r="C10" s="13" t="s">
        <v>328</v>
      </c>
      <c r="D10" s="13"/>
      <c r="E10" s="13" t="s">
        <v>342</v>
      </c>
      <c r="F10" s="13" t="s">
        <v>329</v>
      </c>
    </row>
    <row r="11" spans="1:6" ht="55.5" customHeight="1">
      <c r="A11" s="32" t="s">
        <v>12</v>
      </c>
      <c r="B11" s="13" t="s">
        <v>342</v>
      </c>
      <c r="C11" s="13" t="s">
        <v>525</v>
      </c>
      <c r="D11" s="13"/>
      <c r="E11" s="13" t="s">
        <v>342</v>
      </c>
      <c r="F11" s="28"/>
    </row>
    <row r="13" spans="2:6" ht="12.75">
      <c r="B13">
        <f>COUNTA($B$7:$B$11)</f>
        <v>5</v>
      </c>
      <c r="C13">
        <f>COUNTA($C$7:$C$11)</f>
        <v>5</v>
      </c>
      <c r="D13">
        <f>COUNTA($D$6:$D$11)</f>
        <v>4</v>
      </c>
      <c r="E13">
        <f>COUNTA($E$7:$E$11)</f>
        <v>5</v>
      </c>
      <c r="F13">
        <f>COUNTA($F$7:$F$11)</f>
        <v>4</v>
      </c>
    </row>
    <row r="15" ht="12.75">
      <c r="F15">
        <f>B13+C13+D13+E13+F13</f>
        <v>23</v>
      </c>
    </row>
  </sheetData>
  <sheetProtection password="DF77" sheet="1"/>
  <mergeCells count="1">
    <mergeCell ref="A1:F1"/>
  </mergeCells>
  <printOptions/>
  <pageMargins left="0.7480314960629921" right="0.7480314960629921" top="0.7480314960629921" bottom="0.984251968503937" header="0.5118110236220472" footer="0.5118110236220472"/>
  <pageSetup horizontalDpi="600" verticalDpi="600" orientation="landscape" paperSize="9" r:id="rId2"/>
  <headerFooter alignWithMargins="0">
    <oddFooter>&amp;CGestione: PGS PRIMAVERA LIFE - Sig. Costi 338/1660098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="80" zoomScaleNormal="80" zoomScalePageLayoutView="0" workbookViewId="0" topLeftCell="A4">
      <selection activeCell="F9" sqref="F9"/>
    </sheetView>
  </sheetViews>
  <sheetFormatPr defaultColWidth="9.140625" defaultRowHeight="12.75"/>
  <cols>
    <col min="1" max="1" width="13.57421875" style="0" customWidth="1"/>
    <col min="2" max="6" width="22.421875" style="0" customWidth="1"/>
    <col min="7" max="7" width="22.00390625" style="0" customWidth="1"/>
    <col min="9" max="9" width="22.00390625" style="0" customWidth="1"/>
    <col min="11" max="11" width="22.00390625" style="0" customWidth="1"/>
  </cols>
  <sheetData>
    <row r="1" spans="1:6" ht="16.5" customHeight="1">
      <c r="A1" s="106" t="s">
        <v>55</v>
      </c>
      <c r="B1" s="106"/>
      <c r="C1" s="106"/>
      <c r="D1" s="106"/>
      <c r="E1" s="106"/>
      <c r="F1" s="106"/>
    </row>
    <row r="2" spans="1:6" ht="16.5" customHeight="1">
      <c r="A2" s="36"/>
      <c r="B2" s="2"/>
      <c r="C2" s="2"/>
      <c r="D2" s="2"/>
      <c r="E2" s="2"/>
      <c r="F2" s="2"/>
    </row>
    <row r="3" spans="1:6" ht="16.5" customHeight="1">
      <c r="A3" s="78" t="s">
        <v>74</v>
      </c>
      <c r="B3" s="17"/>
      <c r="C3" s="17"/>
      <c r="D3" s="17"/>
      <c r="E3" s="17"/>
      <c r="F3" s="17"/>
    </row>
    <row r="4" spans="1:6" ht="16.5" customHeight="1">
      <c r="A4" s="18"/>
      <c r="B4" s="19"/>
      <c r="C4" s="19"/>
      <c r="D4" s="19"/>
      <c r="E4" s="19"/>
      <c r="F4" s="19"/>
    </row>
    <row r="5" spans="1:6" ht="15">
      <c r="A5" s="65"/>
      <c r="B5" s="44" t="s">
        <v>4</v>
      </c>
      <c r="C5" s="44" t="s">
        <v>0</v>
      </c>
      <c r="D5" s="44" t="s">
        <v>1</v>
      </c>
      <c r="E5" s="44" t="s">
        <v>2</v>
      </c>
      <c r="F5" s="44" t="s">
        <v>3</v>
      </c>
    </row>
    <row r="6" spans="1:6" ht="45.75" customHeight="1">
      <c r="A6" s="32" t="s">
        <v>18</v>
      </c>
      <c r="B6" s="51" t="s">
        <v>26</v>
      </c>
      <c r="C6" s="13"/>
      <c r="D6" s="13" t="s">
        <v>264</v>
      </c>
      <c r="E6" s="51" t="s">
        <v>26</v>
      </c>
      <c r="F6" s="13" t="s">
        <v>264</v>
      </c>
    </row>
    <row r="7" spans="1:6" ht="51" customHeight="1">
      <c r="A7" s="32" t="s">
        <v>19</v>
      </c>
      <c r="B7" s="51" t="s">
        <v>349</v>
      </c>
      <c r="C7" s="13"/>
      <c r="D7" s="13"/>
      <c r="E7" s="51" t="s">
        <v>349</v>
      </c>
      <c r="F7" s="13"/>
    </row>
    <row r="8" spans="1:6" ht="67.5" customHeight="1">
      <c r="A8" s="32" t="s">
        <v>5</v>
      </c>
      <c r="B8" s="13" t="s">
        <v>424</v>
      </c>
      <c r="C8" s="13"/>
      <c r="D8" s="13" t="s">
        <v>278</v>
      </c>
      <c r="E8" s="13"/>
      <c r="F8" s="13" t="s">
        <v>244</v>
      </c>
    </row>
    <row r="9" spans="1:6" ht="76.5" customHeight="1">
      <c r="A9" s="32" t="s">
        <v>6</v>
      </c>
      <c r="B9" s="13" t="s">
        <v>425</v>
      </c>
      <c r="C9" s="13" t="s">
        <v>493</v>
      </c>
      <c r="D9" s="13" t="s">
        <v>275</v>
      </c>
      <c r="E9" s="13" t="s">
        <v>562</v>
      </c>
      <c r="F9" s="13"/>
    </row>
    <row r="10" spans="1:6" ht="80.25" customHeight="1">
      <c r="A10" s="32" t="s">
        <v>7</v>
      </c>
      <c r="B10" s="13" t="s">
        <v>426</v>
      </c>
      <c r="C10" s="13" t="s">
        <v>279</v>
      </c>
      <c r="D10" s="13" t="s">
        <v>149</v>
      </c>
      <c r="E10" s="13" t="s">
        <v>271</v>
      </c>
      <c r="F10" s="13" t="s">
        <v>272</v>
      </c>
    </row>
    <row r="11" spans="1:6" ht="90" customHeight="1">
      <c r="A11" s="32" t="s">
        <v>10</v>
      </c>
      <c r="B11" s="56"/>
      <c r="C11" s="13" t="s">
        <v>377</v>
      </c>
      <c r="D11" s="13" t="s">
        <v>327</v>
      </c>
      <c r="E11" s="13" t="s">
        <v>535</v>
      </c>
      <c r="F11" s="13" t="s">
        <v>272</v>
      </c>
    </row>
    <row r="13" spans="2:6" ht="12.75">
      <c r="B13">
        <f>COUNTA($B$8:$B$11)</f>
        <v>3</v>
      </c>
      <c r="C13">
        <f>COUNTA($C$6:$C$11)</f>
        <v>3</v>
      </c>
      <c r="D13">
        <f>COUNTA($D$6:$D$11)</f>
        <v>5</v>
      </c>
      <c r="E13">
        <f>COUNTA($E$8:$E$11)</f>
        <v>3</v>
      </c>
      <c r="F13">
        <f>COUNTA($F$6:$F$11)</f>
        <v>4</v>
      </c>
    </row>
    <row r="15" ht="12.75">
      <c r="F15">
        <f>B13+C13+D13+E13+F13</f>
        <v>18</v>
      </c>
    </row>
  </sheetData>
  <sheetProtection password="DF77" sheet="1"/>
  <mergeCells count="1">
    <mergeCell ref="A1:F1"/>
  </mergeCells>
  <printOptions/>
  <pageMargins left="0.7480314960629921" right="0.7480314960629921" top="0.7086614173228347" bottom="0.984251968503937" header="0.5118110236220472" footer="0.5118110236220472"/>
  <pageSetup fitToHeight="1" fitToWidth="1" horizontalDpi="600" verticalDpi="600" orientation="landscape" paperSize="9" scale="89" r:id="rId2"/>
  <headerFooter alignWithMargins="0">
    <oddFooter>&amp;CGestione: US ARBOR - Sig. Flavio 338/8034940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7">
      <selection activeCell="C10" sqref="C10"/>
    </sheetView>
  </sheetViews>
  <sheetFormatPr defaultColWidth="9.140625" defaultRowHeight="12.75"/>
  <cols>
    <col min="1" max="1" width="13.8515625" style="0" customWidth="1"/>
    <col min="2" max="6" width="22.421875" style="0" customWidth="1"/>
    <col min="7" max="7" width="23.00390625" style="0" customWidth="1"/>
    <col min="9" max="9" width="23.00390625" style="0" customWidth="1"/>
  </cols>
  <sheetData>
    <row r="1" spans="1:6" ht="17.25" customHeight="1">
      <c r="A1" s="106" t="s">
        <v>56</v>
      </c>
      <c r="B1" s="106"/>
      <c r="C1" s="106"/>
      <c r="D1" s="106"/>
      <c r="E1" s="106"/>
      <c r="F1" s="106"/>
    </row>
    <row r="2" spans="1:6" ht="17.25" customHeight="1">
      <c r="A2" s="36"/>
      <c r="B2" s="2"/>
      <c r="C2" s="2"/>
      <c r="D2" s="2"/>
      <c r="E2" s="2"/>
      <c r="F2" s="2"/>
    </row>
    <row r="3" spans="1:6" ht="17.25" customHeight="1">
      <c r="A3" s="107" t="s">
        <v>449</v>
      </c>
      <c r="B3" s="107"/>
      <c r="C3" s="107"/>
      <c r="D3" s="107"/>
      <c r="E3" s="107"/>
      <c r="F3" s="107"/>
    </row>
    <row r="4" ht="17.25" customHeight="1"/>
    <row r="5" spans="1:6" ht="15">
      <c r="A5" s="65"/>
      <c r="B5" s="44" t="s">
        <v>4</v>
      </c>
      <c r="C5" s="44" t="s">
        <v>0</v>
      </c>
      <c r="D5" s="44" t="s">
        <v>1</v>
      </c>
      <c r="E5" s="44" t="s">
        <v>2</v>
      </c>
      <c r="F5" s="44" t="s">
        <v>3</v>
      </c>
    </row>
    <row r="6" spans="1:6" ht="71.25" customHeight="1">
      <c r="A6" s="32" t="s">
        <v>15</v>
      </c>
      <c r="B6" s="61" t="s">
        <v>436</v>
      </c>
      <c r="C6" s="61" t="s">
        <v>437</v>
      </c>
      <c r="D6" s="13" t="s">
        <v>324</v>
      </c>
      <c r="E6" s="61" t="s">
        <v>438</v>
      </c>
      <c r="F6" s="13" t="s">
        <v>324</v>
      </c>
    </row>
    <row r="7" spans="1:6" ht="97.5" customHeight="1">
      <c r="A7" s="32" t="s">
        <v>5</v>
      </c>
      <c r="B7" s="13" t="s">
        <v>439</v>
      </c>
      <c r="C7" s="13" t="s">
        <v>165</v>
      </c>
      <c r="D7" s="13" t="s">
        <v>102</v>
      </c>
      <c r="E7" s="13" t="s">
        <v>441</v>
      </c>
      <c r="F7" s="13" t="s">
        <v>324</v>
      </c>
    </row>
    <row r="8" spans="1:6" ht="90.75" customHeight="1">
      <c r="A8" s="32" t="s">
        <v>6</v>
      </c>
      <c r="B8" s="13" t="s">
        <v>440</v>
      </c>
      <c r="C8" s="13" t="s">
        <v>401</v>
      </c>
      <c r="D8" s="13" t="s">
        <v>306</v>
      </c>
      <c r="E8" s="13" t="s">
        <v>442</v>
      </c>
      <c r="F8" s="13" t="s">
        <v>156</v>
      </c>
    </row>
    <row r="9" spans="1:6" ht="84" customHeight="1">
      <c r="A9" s="32" t="s">
        <v>7</v>
      </c>
      <c r="B9" s="13" t="s">
        <v>500</v>
      </c>
      <c r="C9" s="13" t="s">
        <v>155</v>
      </c>
      <c r="D9" s="13" t="s">
        <v>153</v>
      </c>
      <c r="E9" s="13" t="s">
        <v>443</v>
      </c>
      <c r="F9" s="13" t="s">
        <v>157</v>
      </c>
    </row>
    <row r="10" spans="1:6" ht="103.5" customHeight="1">
      <c r="A10" s="32" t="s">
        <v>12</v>
      </c>
      <c r="B10" s="13" t="s">
        <v>151</v>
      </c>
      <c r="C10" s="13" t="s">
        <v>152</v>
      </c>
      <c r="D10" s="13" t="s">
        <v>151</v>
      </c>
      <c r="E10" s="13" t="s">
        <v>154</v>
      </c>
      <c r="F10" s="13" t="s">
        <v>153</v>
      </c>
    </row>
    <row r="12" spans="2:6" ht="12.75">
      <c r="B12">
        <f>COUNTA($B$6:$B$10)</f>
        <v>5</v>
      </c>
      <c r="C12">
        <f>COUNTA($C$6:$C$10)</f>
        <v>5</v>
      </c>
      <c r="D12">
        <f>COUNTA($D$6:$D$10)</f>
        <v>5</v>
      </c>
      <c r="E12">
        <f>COUNTA($E$6:$E$10)</f>
        <v>5</v>
      </c>
      <c r="F12">
        <f>COUNTA($F$6:$F$10)</f>
        <v>5</v>
      </c>
    </row>
    <row r="14" ht="12.75">
      <c r="F14">
        <f>B12+C12+D12+E12+F12</f>
        <v>25</v>
      </c>
    </row>
  </sheetData>
  <sheetProtection password="DF77" sheet="1"/>
  <mergeCells count="2">
    <mergeCell ref="A3:F3"/>
    <mergeCell ref="A1:F1"/>
  </mergeCells>
  <printOptions/>
  <pageMargins left="0.75" right="0.75" top="0.69" bottom="0.76" header="0.5" footer="0.5"/>
  <pageSetup fitToHeight="1" fitToWidth="1" horizontalDpi="600" verticalDpi="600" orientation="landscape" paperSize="9" scale="86" r:id="rId2"/>
  <headerFooter alignWithMargins="0">
    <oddFooter>&amp;CGestione: PGS PRIMAVERA LIFE - Sig. Costi 338/1660098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7">
      <selection activeCell="E10" sqref="E10"/>
    </sheetView>
  </sheetViews>
  <sheetFormatPr defaultColWidth="9.140625" defaultRowHeight="12.75"/>
  <cols>
    <col min="1" max="1" width="13.7109375" style="0" customWidth="1"/>
    <col min="2" max="6" width="23.28125" style="0" customWidth="1"/>
  </cols>
  <sheetData>
    <row r="1" spans="1:6" ht="18" customHeight="1">
      <c r="A1" s="106" t="s">
        <v>57</v>
      </c>
      <c r="B1" s="106"/>
      <c r="C1" s="106"/>
      <c r="D1" s="106"/>
      <c r="E1" s="106"/>
      <c r="F1" s="106"/>
    </row>
    <row r="2" spans="1:6" ht="18" customHeight="1">
      <c r="A2" s="36"/>
      <c r="B2" s="2"/>
      <c r="C2" s="2"/>
      <c r="D2" s="2"/>
      <c r="E2" s="2"/>
      <c r="F2" s="2"/>
    </row>
    <row r="3" spans="1:6" ht="18" customHeight="1">
      <c r="A3" s="107" t="s">
        <v>71</v>
      </c>
      <c r="B3" s="107"/>
      <c r="C3" s="107"/>
      <c r="D3" s="107"/>
      <c r="E3" s="107"/>
      <c r="F3" s="107"/>
    </row>
    <row r="4" spans="2:6" ht="18" customHeight="1">
      <c r="B4" s="20"/>
      <c r="C4" s="20"/>
      <c r="D4" s="20"/>
      <c r="E4" s="20"/>
      <c r="F4" s="20"/>
    </row>
    <row r="5" spans="1:6" ht="15">
      <c r="A5" s="65"/>
      <c r="B5" s="44" t="s">
        <v>4</v>
      </c>
      <c r="C5" s="44" t="s">
        <v>0</v>
      </c>
      <c r="D5" s="44" t="s">
        <v>1</v>
      </c>
      <c r="E5" s="44" t="s">
        <v>2</v>
      </c>
      <c r="F5" s="44" t="s">
        <v>3</v>
      </c>
    </row>
    <row r="6" spans="1:6" ht="73.5" customHeight="1">
      <c r="A6" s="32" t="s">
        <v>15</v>
      </c>
      <c r="B6" s="61" t="s">
        <v>436</v>
      </c>
      <c r="C6" s="13" t="s">
        <v>305</v>
      </c>
      <c r="D6" s="13"/>
      <c r="E6" s="61" t="s">
        <v>438</v>
      </c>
      <c r="F6" s="13" t="s">
        <v>305</v>
      </c>
    </row>
    <row r="7" spans="1:6" s="18" customFormat="1" ht="79.5" customHeight="1">
      <c r="A7" s="32" t="s">
        <v>5</v>
      </c>
      <c r="B7" s="13" t="s">
        <v>444</v>
      </c>
      <c r="C7" s="13" t="s">
        <v>304</v>
      </c>
      <c r="D7" s="13" t="s">
        <v>324</v>
      </c>
      <c r="E7" s="13" t="s">
        <v>447</v>
      </c>
      <c r="F7" s="13" t="s">
        <v>304</v>
      </c>
    </row>
    <row r="8" spans="1:6" ht="75.75" customHeight="1">
      <c r="A8" s="32" t="s">
        <v>6</v>
      </c>
      <c r="B8" s="13" t="s">
        <v>445</v>
      </c>
      <c r="C8" s="13" t="s">
        <v>310</v>
      </c>
      <c r="D8" s="13" t="s">
        <v>166</v>
      </c>
      <c r="E8" s="13" t="s">
        <v>166</v>
      </c>
      <c r="F8" s="13" t="s">
        <v>310</v>
      </c>
    </row>
    <row r="9" spans="1:6" ht="69.75" customHeight="1">
      <c r="A9" s="32" t="s">
        <v>7</v>
      </c>
      <c r="B9" s="13" t="s">
        <v>446</v>
      </c>
      <c r="C9" s="13" t="s">
        <v>526</v>
      </c>
      <c r="D9" s="13" t="s">
        <v>529</v>
      </c>
      <c r="E9" s="13" t="s">
        <v>159</v>
      </c>
      <c r="F9" s="13" t="s">
        <v>526</v>
      </c>
    </row>
    <row r="10" spans="1:6" ht="73.5" customHeight="1">
      <c r="A10" s="32" t="s">
        <v>12</v>
      </c>
      <c r="B10" s="23"/>
      <c r="C10" s="23"/>
      <c r="D10" s="13" t="s">
        <v>529</v>
      </c>
      <c r="E10" s="28"/>
      <c r="F10" s="23"/>
    </row>
    <row r="12" spans="2:6" ht="12.75">
      <c r="B12">
        <f>COUNTA($B$6:$B$10)</f>
        <v>4</v>
      </c>
      <c r="C12">
        <f>COUNTA($C$6:$C$10)</f>
        <v>4</v>
      </c>
      <c r="D12">
        <f>COUNTA($D$6:$D$10)</f>
        <v>4</v>
      </c>
      <c r="E12">
        <f>COUNTA($E$6:$E$10)</f>
        <v>4</v>
      </c>
      <c r="F12">
        <f>COUNTA($F$6:$F$10)</f>
        <v>4</v>
      </c>
    </row>
    <row r="14" ht="12.75">
      <c r="F14">
        <f>B12+C12+D12+E12+F12</f>
        <v>20</v>
      </c>
    </row>
  </sheetData>
  <sheetProtection password="DF77" sheet="1"/>
  <mergeCells count="2">
    <mergeCell ref="A3:F3"/>
    <mergeCell ref="A1:F1"/>
  </mergeCells>
  <printOptions/>
  <pageMargins left="0.7480314960629921" right="0.7480314960629921" top="0.7480314960629921" bottom="0.984251968503937" header="0.5118110236220472" footer="0.5118110236220472"/>
  <pageSetup fitToHeight="1" fitToWidth="1" horizontalDpi="600" verticalDpi="600" orientation="landscape" paperSize="9" scale="95" r:id="rId2"/>
  <headerFooter alignWithMargins="0">
    <oddFooter>&amp;CGestione: PGS PRIMAVERA LIFE - Sig. Costi 338/1660098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7">
      <selection activeCell="D11" sqref="D11"/>
    </sheetView>
  </sheetViews>
  <sheetFormatPr defaultColWidth="9.140625" defaultRowHeight="12.75"/>
  <cols>
    <col min="1" max="1" width="13.7109375" style="0" customWidth="1"/>
    <col min="2" max="6" width="22.57421875" style="0" customWidth="1"/>
  </cols>
  <sheetData>
    <row r="1" spans="1:6" ht="17.25" customHeight="1">
      <c r="A1" s="106" t="s">
        <v>58</v>
      </c>
      <c r="B1" s="106"/>
      <c r="C1" s="106"/>
      <c r="D1" s="106"/>
      <c r="E1" s="106"/>
      <c r="F1" s="106"/>
    </row>
    <row r="2" spans="1:6" ht="17.25" customHeight="1">
      <c r="A2" s="36"/>
      <c r="B2" s="2"/>
      <c r="C2" s="2"/>
      <c r="D2" s="2"/>
      <c r="E2" s="2"/>
      <c r="F2" s="2"/>
    </row>
    <row r="3" spans="1:7" ht="17.25" customHeight="1">
      <c r="A3" s="77" t="s">
        <v>70</v>
      </c>
      <c r="B3" s="17"/>
      <c r="C3" s="17"/>
      <c r="D3" s="17"/>
      <c r="E3" s="17"/>
      <c r="F3" s="17"/>
      <c r="G3" s="17"/>
    </row>
    <row r="4" spans="1:7" ht="17.25" customHeight="1">
      <c r="A4" s="18"/>
      <c r="B4" s="19"/>
      <c r="C4" s="19"/>
      <c r="D4" s="19"/>
      <c r="E4" s="19"/>
      <c r="F4" s="19"/>
      <c r="G4" s="19"/>
    </row>
    <row r="5" spans="1:7" ht="15">
      <c r="A5" s="65"/>
      <c r="B5" s="44" t="s">
        <v>4</v>
      </c>
      <c r="C5" s="44" t="s">
        <v>0</v>
      </c>
      <c r="D5" s="44" t="s">
        <v>1</v>
      </c>
      <c r="E5" s="44" t="s">
        <v>2</v>
      </c>
      <c r="F5" s="44" t="s">
        <v>3</v>
      </c>
      <c r="G5" s="21"/>
    </row>
    <row r="6" spans="1:7" ht="14.25">
      <c r="A6" s="79"/>
      <c r="B6" s="51" t="s">
        <v>27</v>
      </c>
      <c r="C6" s="51" t="s">
        <v>27</v>
      </c>
      <c r="D6" s="51" t="s">
        <v>28</v>
      </c>
      <c r="E6" s="51" t="s">
        <v>27</v>
      </c>
      <c r="F6" s="51" t="s">
        <v>27</v>
      </c>
      <c r="G6" s="22"/>
    </row>
    <row r="7" spans="1:7" ht="14.25">
      <c r="A7" s="79"/>
      <c r="B7" s="51" t="s">
        <v>373</v>
      </c>
      <c r="C7" s="51" t="s">
        <v>373</v>
      </c>
      <c r="D7" s="51" t="s">
        <v>396</v>
      </c>
      <c r="E7" s="51" t="s">
        <v>373</v>
      </c>
      <c r="F7" s="51" t="s">
        <v>373</v>
      </c>
      <c r="G7" s="22"/>
    </row>
    <row r="8" spans="1:6" ht="71.25" customHeight="1">
      <c r="A8" s="32" t="s">
        <v>29</v>
      </c>
      <c r="B8" s="3"/>
      <c r="C8" s="14"/>
      <c r="D8" s="13" t="s">
        <v>494</v>
      </c>
      <c r="E8" s="13"/>
      <c r="F8" s="14"/>
    </row>
    <row r="9" spans="1:6" ht="72.75" customHeight="1">
      <c r="A9" s="32" t="s">
        <v>5</v>
      </c>
      <c r="B9" s="13" t="s">
        <v>397</v>
      </c>
      <c r="C9" s="13" t="s">
        <v>399</v>
      </c>
      <c r="D9" s="13" t="s">
        <v>494</v>
      </c>
      <c r="E9" s="13" t="s">
        <v>398</v>
      </c>
      <c r="F9" s="13" t="s">
        <v>399</v>
      </c>
    </row>
    <row r="10" spans="1:6" ht="88.5" customHeight="1">
      <c r="A10" s="32" t="s">
        <v>6</v>
      </c>
      <c r="B10" s="13" t="s">
        <v>397</v>
      </c>
      <c r="C10" s="13" t="s">
        <v>400</v>
      </c>
      <c r="D10" s="13" t="s">
        <v>378</v>
      </c>
      <c r="E10" s="13" t="s">
        <v>398</v>
      </c>
      <c r="F10" s="13"/>
    </row>
    <row r="11" spans="1:6" ht="73.5" customHeight="1">
      <c r="A11" s="32" t="s">
        <v>7</v>
      </c>
      <c r="B11" s="13" t="s">
        <v>378</v>
      </c>
      <c r="C11" s="13" t="s">
        <v>400</v>
      </c>
      <c r="D11" s="13" t="s">
        <v>378</v>
      </c>
      <c r="E11" s="13" t="s">
        <v>378</v>
      </c>
      <c r="F11" s="13" t="s">
        <v>378</v>
      </c>
    </row>
    <row r="12" spans="1:6" ht="69.75" customHeight="1">
      <c r="A12" s="32" t="s">
        <v>12</v>
      </c>
      <c r="B12" s="13" t="s">
        <v>378</v>
      </c>
      <c r="C12" s="13" t="s">
        <v>400</v>
      </c>
      <c r="D12" s="13" t="s">
        <v>427</v>
      </c>
      <c r="E12" s="13" t="s">
        <v>378</v>
      </c>
      <c r="F12" s="13" t="s">
        <v>378</v>
      </c>
    </row>
    <row r="14" spans="2:6" ht="12.75">
      <c r="B14">
        <f>COUNTA($B$9:$B$12)</f>
        <v>4</v>
      </c>
      <c r="C14">
        <f>COUNTA($C$8:$C$12)</f>
        <v>4</v>
      </c>
      <c r="D14">
        <f>COUNTA($D$8:$D$12)</f>
        <v>5</v>
      </c>
      <c r="E14">
        <f>COUNTA($E$8:$E$12)</f>
        <v>4</v>
      </c>
      <c r="F14">
        <f>COUNTA($F$8:$F$12)</f>
        <v>3</v>
      </c>
    </row>
    <row r="16" ht="12.75">
      <c r="F16">
        <f>B14+C14+D14+E14+F14</f>
        <v>20</v>
      </c>
    </row>
  </sheetData>
  <sheetProtection password="DF77" sheet="1"/>
  <mergeCells count="1">
    <mergeCell ref="A1:F1"/>
  </mergeCells>
  <printOptions/>
  <pageMargins left="0.75" right="0.75" top="1" bottom="1" header="0.5" footer="0.5"/>
  <pageSetup fitToHeight="1" fitToWidth="1" horizontalDpi="600" verticalDpi="600" orientation="landscape" paperSize="9" scale="86" r:id="rId2"/>
  <headerFooter alignWithMargins="0">
    <oddFooter>&amp;CGestione: UISP 0522/267211 Sig. Mauro Rozzi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="90" zoomScaleNormal="90" zoomScalePageLayoutView="0" workbookViewId="0" topLeftCell="A1">
      <selection activeCell="E9" sqref="E9"/>
    </sheetView>
  </sheetViews>
  <sheetFormatPr defaultColWidth="9.140625" defaultRowHeight="12.75"/>
  <cols>
    <col min="1" max="1" width="13.421875" style="0" customWidth="1"/>
    <col min="2" max="7" width="19.421875" style="0" customWidth="1"/>
  </cols>
  <sheetData>
    <row r="1" spans="1:7" ht="17.25" customHeight="1">
      <c r="A1" s="106" t="s">
        <v>59</v>
      </c>
      <c r="B1" s="106"/>
      <c r="C1" s="106"/>
      <c r="D1" s="106"/>
      <c r="E1" s="106"/>
      <c r="F1" s="106"/>
      <c r="G1" s="106"/>
    </row>
    <row r="2" spans="1:7" ht="17.25" customHeight="1">
      <c r="A2" s="36"/>
      <c r="B2" s="2"/>
      <c r="C2" s="2"/>
      <c r="D2" s="2"/>
      <c r="E2" s="2"/>
      <c r="F2" s="2"/>
      <c r="G2" s="36"/>
    </row>
    <row r="3" spans="1:8" ht="17.25" customHeight="1">
      <c r="A3" s="105" t="s">
        <v>73</v>
      </c>
      <c r="B3" s="105"/>
      <c r="C3" s="105"/>
      <c r="D3" s="105"/>
      <c r="E3" s="105"/>
      <c r="F3" s="105"/>
      <c r="G3" s="105"/>
      <c r="H3" s="17"/>
    </row>
    <row r="4" ht="17.25" customHeight="1"/>
    <row r="5" spans="1:9" ht="15">
      <c r="A5" s="65"/>
      <c r="B5" s="44" t="s">
        <v>4</v>
      </c>
      <c r="C5" s="44" t="s">
        <v>0</v>
      </c>
      <c r="D5" s="44" t="s">
        <v>1</v>
      </c>
      <c r="E5" s="44" t="s">
        <v>2</v>
      </c>
      <c r="F5" s="44" t="s">
        <v>3</v>
      </c>
      <c r="G5" s="44" t="s">
        <v>24</v>
      </c>
      <c r="H5" s="24"/>
      <c r="I5" s="25"/>
    </row>
    <row r="6" spans="1:7" ht="70.5" customHeight="1">
      <c r="A6" s="32" t="s">
        <v>8</v>
      </c>
      <c r="B6" s="13" t="s">
        <v>82</v>
      </c>
      <c r="C6" s="13" t="s">
        <v>259</v>
      </c>
      <c r="D6" s="26" t="s">
        <v>86</v>
      </c>
      <c r="E6" s="26" t="s">
        <v>90</v>
      </c>
      <c r="F6" s="13" t="s">
        <v>259</v>
      </c>
      <c r="G6" s="14"/>
    </row>
    <row r="7" spans="1:7" ht="81.75" customHeight="1">
      <c r="A7" s="32" t="s">
        <v>5</v>
      </c>
      <c r="B7" s="13" t="s">
        <v>109</v>
      </c>
      <c r="C7" s="13" t="s">
        <v>111</v>
      </c>
      <c r="D7" s="13" t="s">
        <v>78</v>
      </c>
      <c r="E7" s="26" t="s">
        <v>91</v>
      </c>
      <c r="F7" s="13" t="s">
        <v>94</v>
      </c>
      <c r="G7" s="13" t="s">
        <v>462</v>
      </c>
    </row>
    <row r="8" spans="1:7" ht="78.75" customHeight="1">
      <c r="A8" s="32" t="s">
        <v>6</v>
      </c>
      <c r="B8" s="13" t="s">
        <v>83</v>
      </c>
      <c r="C8" s="13" t="s">
        <v>111</v>
      </c>
      <c r="D8" s="13" t="s">
        <v>87</v>
      </c>
      <c r="E8" s="13" t="s">
        <v>110</v>
      </c>
      <c r="F8" s="13" t="s">
        <v>95</v>
      </c>
      <c r="G8" s="14"/>
    </row>
    <row r="9" spans="1:7" ht="66.75" customHeight="1">
      <c r="A9" s="32" t="s">
        <v>7</v>
      </c>
      <c r="B9" s="13" t="s">
        <v>84</v>
      </c>
      <c r="C9" s="13" t="s">
        <v>97</v>
      </c>
      <c r="D9" s="13" t="s">
        <v>88</v>
      </c>
      <c r="E9" s="13" t="s">
        <v>92</v>
      </c>
      <c r="F9" s="13" t="s">
        <v>89</v>
      </c>
      <c r="G9" s="14"/>
    </row>
    <row r="10" spans="1:7" ht="77.25" customHeight="1">
      <c r="A10" s="32" t="s">
        <v>12</v>
      </c>
      <c r="B10" s="13" t="s">
        <v>85</v>
      </c>
      <c r="C10" s="13" t="s">
        <v>79</v>
      </c>
      <c r="D10" s="13" t="s">
        <v>89</v>
      </c>
      <c r="E10" s="13" t="s">
        <v>93</v>
      </c>
      <c r="F10" s="13" t="s">
        <v>96</v>
      </c>
      <c r="G10" s="14"/>
    </row>
    <row r="12" spans="2:7" ht="12.75">
      <c r="B12">
        <f>COUNTA($B$6:$B$10)</f>
        <v>5</v>
      </c>
      <c r="C12">
        <f>COUNTA($C$6:$C$10)</f>
        <v>5</v>
      </c>
      <c r="D12">
        <f>COUNTA($D$6:$D$10)</f>
        <v>5</v>
      </c>
      <c r="E12">
        <f>COUNTA($E$6:$E$10)</f>
        <v>5</v>
      </c>
      <c r="F12">
        <f>COUNTA($F$6:$F$10)</f>
        <v>5</v>
      </c>
      <c r="G12">
        <f>COUNTA($G$6:$G$10)</f>
        <v>1</v>
      </c>
    </row>
    <row r="14" ht="12.75">
      <c r="G14">
        <f>B12+C12+D12+E12+F12+G12</f>
        <v>26</v>
      </c>
    </row>
  </sheetData>
  <sheetProtection password="DF77" sheet="1"/>
  <mergeCells count="2">
    <mergeCell ref="A1:G1"/>
    <mergeCell ref="A3:G3"/>
  </mergeCells>
  <printOptions/>
  <pageMargins left="0.75" right="0.75" top="0.73" bottom="1" header="0.5" footer="0.5"/>
  <pageSetup fitToHeight="1" fitToWidth="1" horizontalDpi="600" verticalDpi="600" orientation="landscape" paperSize="9" scale="95" r:id="rId2"/>
  <headerFooter alignWithMargins="0">
    <oddFooter>&amp;CGestione: US REGGIO E. - Sig. Neri 051/6098518  347/9440324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B1">
      <selection activeCell="E14" sqref="E14"/>
    </sheetView>
  </sheetViews>
  <sheetFormatPr defaultColWidth="9.140625" defaultRowHeight="12.75"/>
  <cols>
    <col min="1" max="1" width="8.421875" style="0" customWidth="1"/>
    <col min="2" max="2" width="7.421875" style="0" customWidth="1"/>
    <col min="3" max="7" width="29.140625" style="0" customWidth="1"/>
  </cols>
  <sheetData>
    <row r="1" spans="1:7" ht="17.25" customHeight="1">
      <c r="A1" s="106" t="s">
        <v>60</v>
      </c>
      <c r="B1" s="106"/>
      <c r="C1" s="106"/>
      <c r="D1" s="106"/>
      <c r="E1" s="106"/>
      <c r="F1" s="106"/>
      <c r="G1" s="106"/>
    </row>
    <row r="2" ht="17.25" customHeight="1"/>
    <row r="3" spans="1:7" ht="17.25" customHeight="1">
      <c r="A3" s="105" t="s">
        <v>73</v>
      </c>
      <c r="B3" s="105"/>
      <c r="C3" s="105"/>
      <c r="D3" s="105"/>
      <c r="E3" s="105"/>
      <c r="F3" s="105"/>
      <c r="G3" s="105"/>
    </row>
    <row r="4" ht="17.25" customHeight="1"/>
    <row r="5" spans="1:7" ht="15">
      <c r="A5" s="81"/>
      <c r="B5" s="82"/>
      <c r="C5" s="44" t="s">
        <v>4</v>
      </c>
      <c r="D5" s="44" t="s">
        <v>0</v>
      </c>
      <c r="E5" s="44" t="s">
        <v>1</v>
      </c>
      <c r="F5" s="44" t="s">
        <v>2</v>
      </c>
      <c r="G5" s="44" t="s">
        <v>3</v>
      </c>
    </row>
    <row r="6" spans="1:7" ht="14.25">
      <c r="A6" s="83"/>
      <c r="B6" s="83"/>
      <c r="C6" s="57" t="s">
        <v>30</v>
      </c>
      <c r="D6" s="57" t="s">
        <v>30</v>
      </c>
      <c r="E6" s="57" t="s">
        <v>11</v>
      </c>
      <c r="F6" s="57" t="s">
        <v>30</v>
      </c>
      <c r="G6" s="57" t="s">
        <v>30</v>
      </c>
    </row>
    <row r="7" spans="1:7" ht="25.5">
      <c r="A7" s="80">
        <v>16.3</v>
      </c>
      <c r="B7" s="15"/>
      <c r="C7" s="91" t="s">
        <v>249</v>
      </c>
      <c r="D7" s="91" t="s">
        <v>249</v>
      </c>
      <c r="E7" s="92"/>
      <c r="F7" s="91"/>
      <c r="G7" s="91" t="s">
        <v>249</v>
      </c>
    </row>
    <row r="8" spans="1:7" ht="25.5">
      <c r="A8" s="15">
        <v>17</v>
      </c>
      <c r="B8" s="15">
        <v>0</v>
      </c>
      <c r="C8" s="91" t="s">
        <v>249</v>
      </c>
      <c r="D8" s="91" t="s">
        <v>249</v>
      </c>
      <c r="E8" s="92"/>
      <c r="F8" s="93" t="s">
        <v>495</v>
      </c>
      <c r="G8" s="91" t="s">
        <v>249</v>
      </c>
    </row>
    <row r="9" spans="1:7" ht="25.5">
      <c r="A9" s="15"/>
      <c r="B9" s="15">
        <v>30</v>
      </c>
      <c r="C9" s="91" t="s">
        <v>249</v>
      </c>
      <c r="D9" s="91" t="s">
        <v>249</v>
      </c>
      <c r="E9" s="92"/>
      <c r="F9" s="93" t="s">
        <v>495</v>
      </c>
      <c r="G9" s="91" t="s">
        <v>249</v>
      </c>
    </row>
    <row r="10" spans="1:7" ht="25.5">
      <c r="A10" s="15"/>
      <c r="B10" s="15">
        <v>30</v>
      </c>
      <c r="C10" s="91" t="s">
        <v>249</v>
      </c>
      <c r="D10" s="91" t="s">
        <v>249</v>
      </c>
      <c r="E10" s="95"/>
      <c r="F10" s="93" t="s">
        <v>495</v>
      </c>
      <c r="G10" s="91" t="s">
        <v>249</v>
      </c>
    </row>
    <row r="11" spans="1:7" ht="25.5">
      <c r="A11" s="80">
        <v>18</v>
      </c>
      <c r="B11" s="15">
        <v>0</v>
      </c>
      <c r="C11" s="91" t="s">
        <v>249</v>
      </c>
      <c r="D11" s="91" t="s">
        <v>249</v>
      </c>
      <c r="E11" s="95"/>
      <c r="F11" s="93" t="s">
        <v>495</v>
      </c>
      <c r="G11" s="91" t="s">
        <v>249</v>
      </c>
    </row>
    <row r="12" spans="1:7" ht="25.5">
      <c r="A12" s="80"/>
      <c r="B12" s="15">
        <v>0</v>
      </c>
      <c r="C12" s="93"/>
      <c r="D12" s="91"/>
      <c r="E12" s="95"/>
      <c r="F12" s="93" t="s">
        <v>495</v>
      </c>
      <c r="G12" s="91" t="s">
        <v>252</v>
      </c>
    </row>
    <row r="13" spans="1:7" ht="25.5">
      <c r="A13" s="80"/>
      <c r="B13" s="15">
        <v>30</v>
      </c>
      <c r="C13" s="93"/>
      <c r="D13" s="91"/>
      <c r="E13" s="95"/>
      <c r="F13" s="93" t="s">
        <v>495</v>
      </c>
      <c r="G13" s="91" t="s">
        <v>252</v>
      </c>
    </row>
    <row r="14" spans="1:7" ht="25.5">
      <c r="A14" s="80"/>
      <c r="B14" s="15">
        <v>30</v>
      </c>
      <c r="C14" s="93" t="s">
        <v>248</v>
      </c>
      <c r="D14" s="91" t="s">
        <v>247</v>
      </c>
      <c r="E14" s="91" t="s">
        <v>308</v>
      </c>
      <c r="F14" s="93" t="s">
        <v>248</v>
      </c>
      <c r="G14" s="91" t="s">
        <v>252</v>
      </c>
    </row>
    <row r="15" spans="1:7" ht="25.5">
      <c r="A15" s="80">
        <v>19</v>
      </c>
      <c r="B15" s="15"/>
      <c r="C15" s="93" t="s">
        <v>248</v>
      </c>
      <c r="D15" s="91" t="s">
        <v>247</v>
      </c>
      <c r="E15" s="91" t="s">
        <v>308</v>
      </c>
      <c r="F15" s="93" t="s">
        <v>248</v>
      </c>
      <c r="G15" s="91" t="s">
        <v>252</v>
      </c>
    </row>
    <row r="16" spans="1:7" ht="25.5">
      <c r="A16" s="80"/>
      <c r="B16" s="15">
        <v>0</v>
      </c>
      <c r="C16" s="93" t="s">
        <v>248</v>
      </c>
      <c r="D16" s="91" t="s">
        <v>247</v>
      </c>
      <c r="E16" s="91" t="s">
        <v>308</v>
      </c>
      <c r="F16" s="93" t="s">
        <v>248</v>
      </c>
      <c r="G16" s="91" t="s">
        <v>252</v>
      </c>
    </row>
    <row r="17" spans="1:7" ht="25.5">
      <c r="A17" s="80"/>
      <c r="B17" s="15">
        <v>30</v>
      </c>
      <c r="C17" s="93" t="s">
        <v>248</v>
      </c>
      <c r="D17" s="91" t="s">
        <v>247</v>
      </c>
      <c r="E17" s="91" t="s">
        <v>308</v>
      </c>
      <c r="F17" s="93" t="s">
        <v>248</v>
      </c>
      <c r="G17" s="91" t="s">
        <v>252</v>
      </c>
    </row>
    <row r="18" spans="1:7" ht="25.5">
      <c r="A18" s="80"/>
      <c r="B18" s="15">
        <v>30</v>
      </c>
      <c r="C18" s="93" t="s">
        <v>248</v>
      </c>
      <c r="D18" s="91" t="s">
        <v>247</v>
      </c>
      <c r="E18" s="91" t="s">
        <v>308</v>
      </c>
      <c r="F18" s="93" t="s">
        <v>248</v>
      </c>
      <c r="G18" s="94"/>
    </row>
    <row r="19" spans="1:7" ht="25.5">
      <c r="A19" s="80">
        <v>20</v>
      </c>
      <c r="B19" s="15"/>
      <c r="C19" s="93" t="s">
        <v>248</v>
      </c>
      <c r="D19" s="91" t="s">
        <v>247</v>
      </c>
      <c r="E19" s="91" t="s">
        <v>308</v>
      </c>
      <c r="F19" s="93" t="s">
        <v>248</v>
      </c>
      <c r="G19" s="94"/>
    </row>
    <row r="20" spans="1:7" ht="25.5">
      <c r="A20" s="80"/>
      <c r="B20" s="15">
        <v>0</v>
      </c>
      <c r="C20" s="91" t="s">
        <v>308</v>
      </c>
      <c r="D20" s="93" t="s">
        <v>245</v>
      </c>
      <c r="E20" s="91" t="s">
        <v>251</v>
      </c>
      <c r="F20" s="93" t="s">
        <v>245</v>
      </c>
      <c r="G20" s="93" t="s">
        <v>246</v>
      </c>
    </row>
    <row r="21" spans="1:7" ht="25.5">
      <c r="A21" s="80"/>
      <c r="B21" s="15">
        <v>30</v>
      </c>
      <c r="C21" s="91" t="s">
        <v>308</v>
      </c>
      <c r="D21" s="93" t="s">
        <v>245</v>
      </c>
      <c r="E21" s="91" t="s">
        <v>251</v>
      </c>
      <c r="F21" s="93" t="s">
        <v>245</v>
      </c>
      <c r="G21" s="93" t="s">
        <v>246</v>
      </c>
    </row>
    <row r="22" spans="1:7" ht="25.5">
      <c r="A22" s="80">
        <v>21</v>
      </c>
      <c r="B22" s="15"/>
      <c r="C22" s="91" t="s">
        <v>308</v>
      </c>
      <c r="D22" s="93" t="s">
        <v>245</v>
      </c>
      <c r="E22" s="91" t="s">
        <v>251</v>
      </c>
      <c r="F22" s="93" t="s">
        <v>245</v>
      </c>
      <c r="G22" s="93" t="s">
        <v>246</v>
      </c>
    </row>
    <row r="23" spans="1:7" ht="25.5">
      <c r="A23" s="80">
        <v>21</v>
      </c>
      <c r="B23" s="15"/>
      <c r="C23" s="91" t="s">
        <v>308</v>
      </c>
      <c r="D23" s="93" t="s">
        <v>245</v>
      </c>
      <c r="E23" s="91" t="s">
        <v>251</v>
      </c>
      <c r="F23" s="93" t="s">
        <v>245</v>
      </c>
      <c r="G23" s="93" t="s">
        <v>246</v>
      </c>
    </row>
    <row r="24" spans="1:7" ht="25.5">
      <c r="A24" s="80"/>
      <c r="B24" s="15">
        <v>30</v>
      </c>
      <c r="C24" s="91" t="s">
        <v>308</v>
      </c>
      <c r="D24" s="93" t="s">
        <v>245</v>
      </c>
      <c r="E24" s="91" t="s">
        <v>251</v>
      </c>
      <c r="F24" s="93" t="s">
        <v>245</v>
      </c>
      <c r="G24" s="93" t="s">
        <v>246</v>
      </c>
    </row>
    <row r="25" spans="1:7" ht="25.5">
      <c r="A25" s="80"/>
      <c r="B25" s="15">
        <v>30</v>
      </c>
      <c r="C25" s="93" t="s">
        <v>281</v>
      </c>
      <c r="D25" s="91" t="s">
        <v>253</v>
      </c>
      <c r="E25" s="93" t="s">
        <v>281</v>
      </c>
      <c r="F25" s="91" t="s">
        <v>250</v>
      </c>
      <c r="G25" s="91" t="s">
        <v>251</v>
      </c>
    </row>
    <row r="26" spans="1:7" ht="25.5">
      <c r="A26" s="80">
        <v>22</v>
      </c>
      <c r="B26" s="15"/>
      <c r="C26" s="93" t="s">
        <v>281</v>
      </c>
      <c r="D26" s="91" t="s">
        <v>253</v>
      </c>
      <c r="E26" s="93" t="s">
        <v>281</v>
      </c>
      <c r="F26" s="91" t="s">
        <v>250</v>
      </c>
      <c r="G26" s="91" t="s">
        <v>251</v>
      </c>
    </row>
    <row r="27" spans="1:7" ht="25.5">
      <c r="A27" s="80"/>
      <c r="B27" s="15">
        <v>30</v>
      </c>
      <c r="C27" s="93" t="s">
        <v>281</v>
      </c>
      <c r="D27" s="91" t="s">
        <v>253</v>
      </c>
      <c r="E27" s="93" t="s">
        <v>281</v>
      </c>
      <c r="F27" s="91" t="s">
        <v>250</v>
      </c>
      <c r="G27" s="91" t="s">
        <v>251</v>
      </c>
    </row>
    <row r="28" spans="1:7" ht="25.5">
      <c r="A28" s="15">
        <v>23</v>
      </c>
      <c r="B28" s="15">
        <v>0</v>
      </c>
      <c r="C28" s="93" t="s">
        <v>281</v>
      </c>
      <c r="D28" s="91" t="s">
        <v>253</v>
      </c>
      <c r="E28" s="93" t="s">
        <v>281</v>
      </c>
      <c r="F28" s="91" t="s">
        <v>250</v>
      </c>
      <c r="G28" s="91" t="s">
        <v>251</v>
      </c>
    </row>
    <row r="30" spans="3:7" ht="12.75">
      <c r="C30">
        <f>COUNTA($C$7:$C$28)</f>
        <v>20</v>
      </c>
      <c r="D30">
        <f>COUNTA($D$7:$D$28)</f>
        <v>20</v>
      </c>
      <c r="E30">
        <f>COUNTA($E$10:$E$28)</f>
        <v>15</v>
      </c>
      <c r="F30">
        <f>COUNTA($F$7:$F$28)</f>
        <v>21</v>
      </c>
      <c r="G30">
        <f>COUNTA($G$7:$G$28)</f>
        <v>20</v>
      </c>
    </row>
    <row r="32" ht="12.75">
      <c r="G32">
        <f>C30+D30+E30+F30+G30</f>
        <v>96</v>
      </c>
    </row>
  </sheetData>
  <sheetProtection password="DF77" sheet="1"/>
  <mergeCells count="2">
    <mergeCell ref="A3:G3"/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2"/>
  <headerFooter alignWithMargins="0">
    <oddFooter>&amp;CGestione: EVERTON VOLLEY Sig. Badodi 338/5941550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="90" zoomScaleNormal="90" zoomScalePageLayoutView="0" workbookViewId="0" topLeftCell="A4">
      <selection activeCell="F9" sqref="F9"/>
    </sheetView>
  </sheetViews>
  <sheetFormatPr defaultColWidth="9.140625" defaultRowHeight="12.75"/>
  <cols>
    <col min="1" max="1" width="13.57421875" style="0" customWidth="1"/>
    <col min="2" max="6" width="22.421875" style="0" customWidth="1"/>
  </cols>
  <sheetData>
    <row r="1" spans="1:8" ht="18" customHeight="1">
      <c r="A1" s="106" t="s">
        <v>61</v>
      </c>
      <c r="B1" s="106"/>
      <c r="C1" s="106"/>
      <c r="D1" s="106"/>
      <c r="E1" s="106"/>
      <c r="F1" s="106"/>
      <c r="G1" s="106"/>
      <c r="H1" s="106"/>
    </row>
    <row r="2" ht="18" customHeight="1"/>
    <row r="3" spans="1:6" ht="18" customHeight="1">
      <c r="A3" s="105" t="s">
        <v>70</v>
      </c>
      <c r="B3" s="105"/>
      <c r="C3" s="105"/>
      <c r="D3" s="105"/>
      <c r="E3" s="105"/>
      <c r="F3" s="105"/>
    </row>
    <row r="4" ht="18" customHeight="1"/>
    <row r="5" spans="1:6" ht="15">
      <c r="A5" s="65"/>
      <c r="B5" s="44" t="s">
        <v>4</v>
      </c>
      <c r="C5" s="44" t="s">
        <v>0</v>
      </c>
      <c r="D5" s="44" t="s">
        <v>1</v>
      </c>
      <c r="E5" s="44" t="s">
        <v>2</v>
      </c>
      <c r="F5" s="44" t="s">
        <v>3</v>
      </c>
    </row>
    <row r="6" spans="1:6" ht="64.5" customHeight="1">
      <c r="A6" s="83"/>
      <c r="B6" s="84" t="s">
        <v>511</v>
      </c>
      <c r="C6" s="84" t="s">
        <v>511</v>
      </c>
      <c r="D6" s="84" t="s">
        <v>511</v>
      </c>
      <c r="E6" s="96"/>
      <c r="F6" s="96"/>
    </row>
    <row r="7" spans="1:6" ht="64.5" customHeight="1">
      <c r="A7" s="32" t="s">
        <v>403</v>
      </c>
      <c r="B7" s="84" t="s">
        <v>512</v>
      </c>
      <c r="C7" s="84" t="s">
        <v>512</v>
      </c>
      <c r="D7" s="84" t="s">
        <v>512</v>
      </c>
      <c r="E7" s="13" t="s">
        <v>536</v>
      </c>
      <c r="F7" s="13" t="s">
        <v>548</v>
      </c>
    </row>
    <row r="8" spans="1:6" ht="72.75" customHeight="1">
      <c r="A8" s="32" t="s">
        <v>355</v>
      </c>
      <c r="B8" s="13" t="s">
        <v>429</v>
      </c>
      <c r="C8" s="13" t="s">
        <v>565</v>
      </c>
      <c r="D8" s="13" t="s">
        <v>564</v>
      </c>
      <c r="F8" s="13" t="s">
        <v>568</v>
      </c>
    </row>
    <row r="9" spans="1:6" ht="83.25" customHeight="1">
      <c r="A9" s="32" t="s">
        <v>404</v>
      </c>
      <c r="B9" s="13"/>
      <c r="C9" s="13" t="s">
        <v>428</v>
      </c>
      <c r="D9" s="13" t="s">
        <v>567</v>
      </c>
      <c r="E9" s="13" t="s">
        <v>566</v>
      </c>
      <c r="F9" s="13" t="s">
        <v>569</v>
      </c>
    </row>
    <row r="10" spans="1:6" ht="82.5" customHeight="1">
      <c r="A10" s="32" t="s">
        <v>405</v>
      </c>
      <c r="B10" s="13"/>
      <c r="C10" s="13" t="s">
        <v>538</v>
      </c>
      <c r="D10" s="13" t="s">
        <v>567</v>
      </c>
      <c r="E10" s="13" t="s">
        <v>537</v>
      </c>
      <c r="F10" s="13"/>
    </row>
    <row r="12" spans="2:6" ht="12.75">
      <c r="B12">
        <f>COUNTA($B$8:$B$10)</f>
        <v>1</v>
      </c>
      <c r="C12">
        <f>COUNTA($C$6:$C$10)</f>
        <v>5</v>
      </c>
      <c r="D12">
        <f>COUNTA($D$9:$D$10)</f>
        <v>2</v>
      </c>
      <c r="E12">
        <f>COUNTA($E$6:$E$10)</f>
        <v>3</v>
      </c>
      <c r="F12">
        <f>COUNTA($F$8:$F$10)</f>
        <v>2</v>
      </c>
    </row>
    <row r="14" ht="12.75">
      <c r="F14">
        <f>B12+C12+D12+E12+F12</f>
        <v>13</v>
      </c>
    </row>
  </sheetData>
  <sheetProtection password="DF77" sheet="1"/>
  <mergeCells count="2">
    <mergeCell ref="A3:F3"/>
    <mergeCell ref="A1:H1"/>
  </mergeCells>
  <printOptions/>
  <pageMargins left="0.75" right="0.75" top="0.71" bottom="1" header="0.5" footer="0.5"/>
  <pageSetup fitToHeight="1" fitToWidth="1" horizontalDpi="600" verticalDpi="600" orientation="landscape" paperSize="9" scale="92" r:id="rId2"/>
  <headerFooter alignWithMargins="0">
    <oddFooter>&amp;CGestione: CVR CENTRO VOLLEY REGGIANO - Sig. Badodi 338/5941550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7">
      <selection activeCell="D9" sqref="D9"/>
    </sheetView>
  </sheetViews>
  <sheetFormatPr defaultColWidth="9.140625" defaultRowHeight="12.75"/>
  <cols>
    <col min="1" max="1" width="13.57421875" style="0" customWidth="1"/>
    <col min="2" max="6" width="22.421875" style="85" customWidth="1"/>
  </cols>
  <sheetData>
    <row r="1" spans="1:6" ht="18" customHeight="1">
      <c r="A1" s="106" t="s">
        <v>62</v>
      </c>
      <c r="B1" s="106"/>
      <c r="C1" s="106"/>
      <c r="D1" s="106"/>
      <c r="E1" s="106"/>
      <c r="F1" s="106"/>
    </row>
    <row r="2" ht="18" customHeight="1"/>
    <row r="3" spans="1:6" ht="18" customHeight="1">
      <c r="A3" s="105" t="s">
        <v>72</v>
      </c>
      <c r="B3" s="105"/>
      <c r="C3" s="105"/>
      <c r="D3" s="105"/>
      <c r="E3" s="105"/>
      <c r="F3" s="105"/>
    </row>
    <row r="4" ht="18" customHeight="1"/>
    <row r="5" spans="1:6" ht="15">
      <c r="A5" s="65"/>
      <c r="B5" s="87" t="s">
        <v>4</v>
      </c>
      <c r="C5" s="87" t="s">
        <v>0</v>
      </c>
      <c r="D5" s="87" t="s">
        <v>1</v>
      </c>
      <c r="E5" s="87" t="s">
        <v>2</v>
      </c>
      <c r="F5" s="87" t="s">
        <v>3</v>
      </c>
    </row>
    <row r="6" spans="1:6" ht="56.25" customHeight="1">
      <c r="A6" s="83"/>
      <c r="B6" s="84" t="s">
        <v>503</v>
      </c>
      <c r="C6" s="84" t="s">
        <v>402</v>
      </c>
      <c r="D6" s="13"/>
      <c r="E6" s="84" t="s">
        <v>507</v>
      </c>
      <c r="F6" s="84" t="s">
        <v>402</v>
      </c>
    </row>
    <row r="7" spans="1:6" ht="56.25" customHeight="1">
      <c r="A7" s="83"/>
      <c r="B7" s="84" t="s">
        <v>373</v>
      </c>
      <c r="C7" s="84" t="s">
        <v>349</v>
      </c>
      <c r="D7" s="13" t="s">
        <v>504</v>
      </c>
      <c r="E7" s="100" t="s">
        <v>549</v>
      </c>
      <c r="F7" s="84" t="s">
        <v>349</v>
      </c>
    </row>
    <row r="8" spans="1:6" ht="81.75" customHeight="1">
      <c r="A8" s="32" t="s">
        <v>432</v>
      </c>
      <c r="B8" s="13" t="s">
        <v>506</v>
      </c>
      <c r="C8" s="100" t="s">
        <v>549</v>
      </c>
      <c r="D8" s="13" t="s">
        <v>505</v>
      </c>
      <c r="E8" s="13" t="s">
        <v>508</v>
      </c>
      <c r="F8" s="13" t="s">
        <v>434</v>
      </c>
    </row>
    <row r="9" spans="1:6" ht="82.5" customHeight="1">
      <c r="A9" s="32" t="s">
        <v>433</v>
      </c>
      <c r="B9" s="13"/>
      <c r="C9" s="13" t="s">
        <v>514</v>
      </c>
      <c r="D9" s="100"/>
      <c r="E9" s="13" t="s">
        <v>509</v>
      </c>
      <c r="F9" s="13" t="s">
        <v>515</v>
      </c>
    </row>
    <row r="10" spans="1:6" ht="93" customHeight="1">
      <c r="A10" s="32" t="s">
        <v>7</v>
      </c>
      <c r="B10" s="13" t="s">
        <v>513</v>
      </c>
      <c r="C10" s="13" t="s">
        <v>431</v>
      </c>
      <c r="D10" s="13" t="s">
        <v>510</v>
      </c>
      <c r="E10" s="13" t="s">
        <v>513</v>
      </c>
      <c r="F10" s="86"/>
    </row>
    <row r="11" spans="1:6" ht="39.75" customHeight="1">
      <c r="A11" s="32" t="s">
        <v>12</v>
      </c>
      <c r="B11" s="86"/>
      <c r="C11" s="86"/>
      <c r="D11" s="86"/>
      <c r="E11" s="86"/>
      <c r="F11" s="86"/>
    </row>
    <row r="13" spans="2:6" ht="12.75">
      <c r="B13" s="85">
        <f>COUNTA($B$8:$B$11)</f>
        <v>2</v>
      </c>
      <c r="C13" s="85">
        <f>COUNTA($C$8:$C$11)</f>
        <v>3</v>
      </c>
      <c r="D13" s="85">
        <f>COUNTA($D$6:$D$11)</f>
        <v>3</v>
      </c>
      <c r="E13" s="85">
        <f>COUNTA($E$8:$E$11)</f>
        <v>3</v>
      </c>
      <c r="F13" s="85">
        <f>COUNTA($F$8:$F$11)</f>
        <v>2</v>
      </c>
    </row>
    <row r="14" ht="12.75">
      <c r="F14" s="85">
        <f>B13+C13+D13+E13+F13</f>
        <v>13</v>
      </c>
    </row>
  </sheetData>
  <sheetProtection password="DF77" sheet="1"/>
  <mergeCells count="2">
    <mergeCell ref="A3:F3"/>
    <mergeCell ref="A1:F1"/>
  </mergeCells>
  <printOptions/>
  <pageMargins left="0.7480314960629921" right="0.7480314960629921" top="0.6692913385826772" bottom="0.984251968503937" header="0.5118110236220472" footer="0.5118110236220472"/>
  <pageSetup fitToHeight="1" fitToWidth="1" horizontalDpi="600" verticalDpi="600" orientation="landscape" paperSize="9" scale="91" r:id="rId2"/>
  <headerFooter alignWithMargins="0">
    <oddFooter>&amp;CGestione: AMBROSIANA - Sig. Romei 339/7057082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13.57421875" style="0" customWidth="1"/>
    <col min="2" max="6" width="22.57421875" style="0" customWidth="1"/>
  </cols>
  <sheetData>
    <row r="1" spans="1:6" ht="17.25" customHeight="1">
      <c r="A1" s="106" t="s">
        <v>38</v>
      </c>
      <c r="B1" s="106"/>
      <c r="C1" s="106"/>
      <c r="D1" s="106"/>
      <c r="E1" s="106"/>
      <c r="F1" s="106"/>
    </row>
    <row r="2" ht="17.25" customHeight="1"/>
    <row r="3" spans="1:6" ht="17.25" customHeight="1">
      <c r="A3" s="105" t="s">
        <v>70</v>
      </c>
      <c r="B3" s="105"/>
      <c r="C3" s="105"/>
      <c r="D3" s="105"/>
      <c r="E3" s="105"/>
      <c r="F3" s="105"/>
    </row>
    <row r="4" ht="17.25" customHeight="1"/>
    <row r="5" spans="1:6" ht="12.75">
      <c r="A5" s="64"/>
      <c r="B5" s="32" t="s">
        <v>4</v>
      </c>
      <c r="C5" s="32" t="s">
        <v>0</v>
      </c>
      <c r="D5" s="32" t="s">
        <v>1</v>
      </c>
      <c r="E5" s="32" t="s">
        <v>2</v>
      </c>
      <c r="F5" s="32" t="s">
        <v>3</v>
      </c>
    </row>
    <row r="6" spans="1:8" ht="60.75" customHeight="1">
      <c r="A6" s="32" t="s">
        <v>8</v>
      </c>
      <c r="B6" s="52" t="s">
        <v>9</v>
      </c>
      <c r="C6" s="52" t="s">
        <v>348</v>
      </c>
      <c r="D6" s="13" t="s">
        <v>295</v>
      </c>
      <c r="E6" s="13" t="s">
        <v>501</v>
      </c>
      <c r="F6" s="13" t="s">
        <v>277</v>
      </c>
      <c r="H6" s="5"/>
    </row>
    <row r="7" spans="1:6" ht="67.5" customHeight="1">
      <c r="A7" s="32" t="s">
        <v>5</v>
      </c>
      <c r="B7" s="51" t="s">
        <v>352</v>
      </c>
      <c r="C7" s="29" t="s">
        <v>108</v>
      </c>
      <c r="D7" s="13" t="s">
        <v>296</v>
      </c>
      <c r="E7" s="29" t="s">
        <v>313</v>
      </c>
      <c r="F7" s="29" t="s">
        <v>108</v>
      </c>
    </row>
    <row r="8" spans="1:6" ht="74.25" customHeight="1">
      <c r="A8" s="32" t="s">
        <v>6</v>
      </c>
      <c r="B8" s="29" t="s">
        <v>313</v>
      </c>
      <c r="C8" s="29" t="s">
        <v>353</v>
      </c>
      <c r="D8" s="13" t="s">
        <v>280</v>
      </c>
      <c r="E8" s="29"/>
      <c r="F8" s="13" t="s">
        <v>280</v>
      </c>
    </row>
    <row r="9" spans="1:6" ht="54.75" customHeight="1">
      <c r="A9" s="32" t="s">
        <v>7</v>
      </c>
      <c r="B9" s="29"/>
      <c r="C9" s="3"/>
      <c r="D9" s="29" t="s">
        <v>540</v>
      </c>
      <c r="E9" s="29"/>
      <c r="F9" s="29"/>
    </row>
    <row r="10" spans="1:6" ht="70.5" customHeight="1">
      <c r="A10" s="32" t="s">
        <v>10</v>
      </c>
      <c r="B10" s="29"/>
      <c r="C10" s="29"/>
      <c r="D10" s="29"/>
      <c r="E10" s="29"/>
      <c r="F10" s="29"/>
    </row>
    <row r="13" spans="2:6" ht="12.75">
      <c r="B13">
        <f>COUNTA($B$8:$B$10)</f>
        <v>1</v>
      </c>
      <c r="C13">
        <f>COUNTA($C$6:$C$10)</f>
        <v>3</v>
      </c>
      <c r="D13">
        <f>COUNTA($D$6:$D$10)</f>
        <v>4</v>
      </c>
      <c r="E13">
        <f>COUNTA($E$6:$E$10)</f>
        <v>2</v>
      </c>
      <c r="F13">
        <f>COUNTA($F$6:$F$10)</f>
        <v>3</v>
      </c>
    </row>
    <row r="15" ht="12.75">
      <c r="F15">
        <f>B13+C13+D13+E13+F13</f>
        <v>13</v>
      </c>
    </row>
  </sheetData>
  <sheetProtection password="DF77" sheet="1"/>
  <mergeCells count="2">
    <mergeCell ref="A1:F1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13.57421875" style="0" customWidth="1"/>
    <col min="2" max="6" width="22.57421875" style="0" customWidth="1"/>
  </cols>
  <sheetData>
    <row r="1" spans="1:6" ht="16.5" customHeight="1">
      <c r="A1" s="106" t="s">
        <v>63</v>
      </c>
      <c r="B1" s="106"/>
      <c r="C1" s="106"/>
      <c r="D1" s="106"/>
      <c r="E1" s="106"/>
      <c r="F1" s="106"/>
    </row>
    <row r="2" ht="16.5" customHeight="1"/>
    <row r="3" spans="1:6" ht="16.5" customHeight="1">
      <c r="A3" s="107" t="s">
        <v>71</v>
      </c>
      <c r="B3" s="107"/>
      <c r="C3" s="107"/>
      <c r="D3" s="107"/>
      <c r="E3" s="107"/>
      <c r="F3" s="107"/>
    </row>
    <row r="4" ht="16.5" customHeight="1"/>
    <row r="5" spans="1:6" ht="15">
      <c r="A5" s="65"/>
      <c r="B5" s="44" t="s">
        <v>4</v>
      </c>
      <c r="C5" s="44" t="s">
        <v>0</v>
      </c>
      <c r="D5" s="44" t="s">
        <v>1</v>
      </c>
      <c r="E5" s="44" t="s">
        <v>2</v>
      </c>
      <c r="F5" s="44" t="s">
        <v>3</v>
      </c>
    </row>
    <row r="6" spans="1:6" ht="58.5" customHeight="1">
      <c r="A6" s="32" t="s">
        <v>18</v>
      </c>
      <c r="B6" s="13"/>
      <c r="C6" s="13" t="s">
        <v>121</v>
      </c>
      <c r="D6" s="13" t="s">
        <v>496</v>
      </c>
      <c r="E6" s="100"/>
      <c r="F6" s="13" t="s">
        <v>118</v>
      </c>
    </row>
    <row r="7" spans="1:6" ht="58.5" customHeight="1">
      <c r="A7" s="32" t="s">
        <v>19</v>
      </c>
      <c r="B7" s="13" t="s">
        <v>311</v>
      </c>
      <c r="C7" s="13" t="s">
        <v>23</v>
      </c>
      <c r="D7" s="13" t="s">
        <v>23</v>
      </c>
      <c r="E7" s="13" t="s">
        <v>23</v>
      </c>
      <c r="F7" s="13" t="s">
        <v>23</v>
      </c>
    </row>
    <row r="8" spans="1:6" ht="58.5" customHeight="1">
      <c r="A8" s="32" t="s">
        <v>5</v>
      </c>
      <c r="B8" s="13" t="s">
        <v>128</v>
      </c>
      <c r="C8" s="13" t="s">
        <v>116</v>
      </c>
      <c r="D8" s="13" t="s">
        <v>117</v>
      </c>
      <c r="E8" s="13" t="s">
        <v>122</v>
      </c>
      <c r="F8" s="13" t="s">
        <v>127</v>
      </c>
    </row>
    <row r="9" spans="1:6" ht="58.5" customHeight="1">
      <c r="A9" s="32" t="s">
        <v>6</v>
      </c>
      <c r="B9" s="13" t="s">
        <v>124</v>
      </c>
      <c r="C9" s="13" t="s">
        <v>126</v>
      </c>
      <c r="D9" s="13" t="s">
        <v>125</v>
      </c>
      <c r="E9" s="13" t="s">
        <v>131</v>
      </c>
      <c r="F9" s="13" t="s">
        <v>123</v>
      </c>
    </row>
    <row r="10" spans="1:6" ht="58.5" customHeight="1">
      <c r="A10" s="32" t="s">
        <v>7</v>
      </c>
      <c r="B10" s="13" t="s">
        <v>119</v>
      </c>
      <c r="C10" s="13" t="s">
        <v>130</v>
      </c>
      <c r="D10" s="13" t="s">
        <v>129</v>
      </c>
      <c r="E10" s="13" t="s">
        <v>120</v>
      </c>
      <c r="F10" s="13" t="s">
        <v>133</v>
      </c>
    </row>
    <row r="11" spans="1:6" ht="58.5" customHeight="1">
      <c r="A11" s="32" t="s">
        <v>12</v>
      </c>
      <c r="B11" s="13" t="s">
        <v>416</v>
      </c>
      <c r="C11" s="13" t="s">
        <v>132</v>
      </c>
      <c r="D11" s="13" t="s">
        <v>134</v>
      </c>
      <c r="E11" s="13" t="s">
        <v>171</v>
      </c>
      <c r="F11" s="13" t="s">
        <v>527</v>
      </c>
    </row>
    <row r="13" spans="2:6" ht="12.75">
      <c r="B13">
        <f>COUNTA($B$6:$B$11)</f>
        <v>5</v>
      </c>
      <c r="C13">
        <f>COUNTA($C$6:$C$11)</f>
        <v>6</v>
      </c>
      <c r="D13">
        <f>COUNTA($D$6:$D$11)</f>
        <v>6</v>
      </c>
      <c r="E13">
        <f>COUNTA($E$6:$E$11)</f>
        <v>5</v>
      </c>
      <c r="F13">
        <f>COUNTA($F$6:$F$11)</f>
        <v>6</v>
      </c>
    </row>
    <row r="15" ht="12.75">
      <c r="F15">
        <f>B13+C13+D13+E13+F13</f>
        <v>28</v>
      </c>
    </row>
  </sheetData>
  <sheetProtection password="DF77" sheet="1"/>
  <mergeCells count="2">
    <mergeCell ref="A3:F3"/>
    <mergeCell ref="A1:F1"/>
  </mergeCells>
  <printOptions/>
  <pageMargins left="0.7874015748031497" right="0.7480314960629921" top="0.7480314960629921" bottom="0.984251968503937" header="0.5118110236220472" footer="0.5118110236220472"/>
  <pageSetup horizontalDpi="600" verticalDpi="600" orientation="landscape" paperSize="9" r:id="rId2"/>
  <headerFooter alignWithMargins="0">
    <oddFooter>&amp;CGestione: PGS PRIMAVERA LIFE - Sig. Costi 338/1660098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13.57421875" style="0" customWidth="1"/>
    <col min="2" max="6" width="22.57421875" style="0" customWidth="1"/>
  </cols>
  <sheetData>
    <row r="1" spans="1:6" ht="18">
      <c r="A1" s="106" t="s">
        <v>64</v>
      </c>
      <c r="B1" s="106"/>
      <c r="C1" s="106"/>
      <c r="D1" s="106"/>
      <c r="E1" s="106"/>
      <c r="F1" s="106"/>
    </row>
    <row r="3" spans="1:6" ht="15">
      <c r="A3" s="107" t="s">
        <v>71</v>
      </c>
      <c r="B3" s="107"/>
      <c r="C3" s="107"/>
      <c r="D3" s="107"/>
      <c r="E3" s="107"/>
      <c r="F3" s="107"/>
    </row>
    <row r="5" spans="1:6" ht="15">
      <c r="A5" s="65"/>
      <c r="B5" s="44" t="s">
        <v>31</v>
      </c>
      <c r="C5" s="44" t="s">
        <v>32</v>
      </c>
      <c r="D5" s="44" t="s">
        <v>33</v>
      </c>
      <c r="E5" s="44" t="s">
        <v>34</v>
      </c>
      <c r="F5" s="44" t="s">
        <v>35</v>
      </c>
    </row>
    <row r="6" spans="1:6" ht="75.75" customHeight="1">
      <c r="A6" s="32" t="s">
        <v>8</v>
      </c>
      <c r="B6" s="13" t="s">
        <v>200</v>
      </c>
      <c r="C6" s="13" t="s">
        <v>201</v>
      </c>
      <c r="D6" s="13" t="s">
        <v>200</v>
      </c>
      <c r="E6" s="13" t="s">
        <v>201</v>
      </c>
      <c r="F6" s="13" t="s">
        <v>204</v>
      </c>
    </row>
    <row r="7" spans="1:6" ht="69" customHeight="1">
      <c r="A7" s="32" t="s">
        <v>5</v>
      </c>
      <c r="B7" s="13" t="s">
        <v>203</v>
      </c>
      <c r="C7" s="13" t="s">
        <v>202</v>
      </c>
      <c r="D7" s="13" t="s">
        <v>204</v>
      </c>
      <c r="E7" s="13" t="s">
        <v>203</v>
      </c>
      <c r="F7" s="13" t="s">
        <v>202</v>
      </c>
    </row>
    <row r="8" spans="1:6" ht="84" customHeight="1">
      <c r="A8" s="32" t="s">
        <v>6</v>
      </c>
      <c r="B8" s="13" t="s">
        <v>206</v>
      </c>
      <c r="C8" s="13" t="s">
        <v>205</v>
      </c>
      <c r="D8" s="13" t="s">
        <v>206</v>
      </c>
      <c r="E8" s="13" t="s">
        <v>207</v>
      </c>
      <c r="F8" s="13" t="s">
        <v>205</v>
      </c>
    </row>
    <row r="9" spans="1:6" ht="78.75" customHeight="1">
      <c r="A9" s="32" t="s">
        <v>7</v>
      </c>
      <c r="B9" s="13" t="s">
        <v>450</v>
      </c>
      <c r="C9" s="13" t="s">
        <v>207</v>
      </c>
      <c r="D9" s="13" t="s">
        <v>208</v>
      </c>
      <c r="E9" s="13" t="s">
        <v>208</v>
      </c>
      <c r="F9" s="13" t="s">
        <v>209</v>
      </c>
    </row>
    <row r="10" spans="1:6" ht="101.25" customHeight="1">
      <c r="A10" s="32" t="s">
        <v>12</v>
      </c>
      <c r="B10" s="13" t="s">
        <v>451</v>
      </c>
      <c r="C10" s="13" t="s">
        <v>209</v>
      </c>
      <c r="D10" s="13" t="s">
        <v>209</v>
      </c>
      <c r="E10" s="13" t="s">
        <v>210</v>
      </c>
      <c r="F10" s="13" t="s">
        <v>210</v>
      </c>
    </row>
    <row r="12" spans="2:6" ht="12.75">
      <c r="B12">
        <f>COUNTA($B$6:$B$10)</f>
        <v>5</v>
      </c>
      <c r="C12">
        <f>COUNTA($C$6:$C$10)</f>
        <v>5</v>
      </c>
      <c r="D12">
        <f>COUNTA($D$6:$D$10)</f>
        <v>5</v>
      </c>
      <c r="E12">
        <f>COUNTA($E$6:$E$10)</f>
        <v>5</v>
      </c>
      <c r="F12">
        <f>COUNTA($F$6:$F$10)</f>
        <v>5</v>
      </c>
    </row>
    <row r="14" ht="12.75">
      <c r="F14">
        <f>B12+C12+D12+E12+F12</f>
        <v>25</v>
      </c>
    </row>
  </sheetData>
  <sheetProtection password="D0B7" sheet="1"/>
  <mergeCells count="2">
    <mergeCell ref="A1:F1"/>
    <mergeCell ref="A3:F3"/>
  </mergeCells>
  <printOptions/>
  <pageMargins left="0.7480314960629921" right="0.7480314960629921" top="0.7480314960629921" bottom="0.7480314960629921" header="0.5118110236220472" footer="0.5118110236220472"/>
  <pageSetup fitToHeight="1" fitToWidth="1" horizontalDpi="600" verticalDpi="600" orientation="landscape" paperSize="9" scale="94" r:id="rId2"/>
  <headerFooter alignWithMargins="0">
    <oddFooter>&amp;CGestione:  BASKET 2000 - Sig. Messori  347/0047699; Sig. Paolo 333/8690839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3.7109375" style="6" customWidth="1"/>
    <col min="2" max="4" width="22.57421875" style="12" customWidth="1"/>
    <col min="5" max="6" width="22.57421875" style="0" customWidth="1"/>
  </cols>
  <sheetData>
    <row r="1" spans="1:6" ht="17.25" customHeight="1">
      <c r="A1" s="106" t="s">
        <v>66</v>
      </c>
      <c r="B1" s="106"/>
      <c r="C1" s="106"/>
      <c r="D1" s="106"/>
      <c r="E1" s="106"/>
      <c r="F1" s="106"/>
    </row>
    <row r="2" ht="17.25" customHeight="1"/>
    <row r="3" spans="1:6" ht="17.25" customHeight="1">
      <c r="A3" s="107" t="s">
        <v>71</v>
      </c>
      <c r="B3" s="107"/>
      <c r="C3" s="107"/>
      <c r="D3" s="107"/>
      <c r="E3" s="107"/>
      <c r="F3" s="107"/>
    </row>
    <row r="4" spans="2:4" ht="17.25" customHeight="1">
      <c r="B4" s="7"/>
      <c r="C4" s="7"/>
      <c r="D4" s="7"/>
    </row>
    <row r="5" spans="1:6" ht="12.75">
      <c r="A5" s="62"/>
      <c r="B5" s="33" t="s">
        <v>4</v>
      </c>
      <c r="C5" s="33" t="s">
        <v>0</v>
      </c>
      <c r="D5" s="33" t="s">
        <v>1</v>
      </c>
      <c r="E5" s="33" t="s">
        <v>2</v>
      </c>
      <c r="F5" s="33" t="s">
        <v>3</v>
      </c>
    </row>
    <row r="6" spans="1:6" ht="56.25" customHeight="1">
      <c r="A6" s="32" t="s">
        <v>16</v>
      </c>
      <c r="B6" s="13"/>
      <c r="C6" s="13"/>
      <c r="D6" s="13"/>
      <c r="E6" s="13"/>
      <c r="F6" s="13"/>
    </row>
    <row r="7" spans="1:6" ht="57.75" customHeight="1">
      <c r="A7" s="32" t="s">
        <v>17</v>
      </c>
      <c r="B7" s="13"/>
      <c r="C7" s="13"/>
      <c r="D7" s="13"/>
      <c r="E7" s="42"/>
      <c r="F7" s="13" t="s">
        <v>531</v>
      </c>
    </row>
    <row r="8" spans="1:6" ht="57" customHeight="1">
      <c r="A8" s="32" t="s">
        <v>69</v>
      </c>
      <c r="B8" s="13" t="s">
        <v>417</v>
      </c>
      <c r="C8" s="13" t="s">
        <v>531</v>
      </c>
      <c r="D8" s="13" t="s">
        <v>417</v>
      </c>
      <c r="E8" s="13" t="s">
        <v>531</v>
      </c>
      <c r="F8" s="13" t="s">
        <v>531</v>
      </c>
    </row>
    <row r="9" spans="1:6" ht="67.5" customHeight="1">
      <c r="A9" s="32" t="s">
        <v>7</v>
      </c>
      <c r="B9" s="13" t="s">
        <v>417</v>
      </c>
      <c r="C9" s="13" t="s">
        <v>497</v>
      </c>
      <c r="D9" s="13" t="s">
        <v>417</v>
      </c>
      <c r="E9" s="13" t="s">
        <v>497</v>
      </c>
      <c r="F9" s="42"/>
    </row>
    <row r="10" spans="1:6" ht="59.25" customHeight="1">
      <c r="A10" s="32" t="s">
        <v>12</v>
      </c>
      <c r="B10" s="11"/>
      <c r="C10" s="8"/>
      <c r="D10" s="8"/>
      <c r="E10" s="10"/>
      <c r="F10" s="10"/>
    </row>
    <row r="12" spans="2:6" ht="12.75">
      <c r="B12" s="12">
        <f>COUNTA($B$6:$B$10)</f>
        <v>2</v>
      </c>
      <c r="C12" s="12">
        <f>COUNTA($C$6:$C$10)</f>
        <v>2</v>
      </c>
      <c r="D12" s="12">
        <f>COUNTA($D$6:$D$10)</f>
        <v>2</v>
      </c>
      <c r="E12">
        <f>COUNTA($E$6:$E$10)</f>
        <v>2</v>
      </c>
      <c r="F12">
        <f>COUNTA($F$6:$F$10)</f>
        <v>2</v>
      </c>
    </row>
    <row r="14" ht="12.75">
      <c r="F14">
        <f>B12+C12+D12+E12+F12</f>
        <v>10</v>
      </c>
    </row>
  </sheetData>
  <sheetProtection password="DF77" sheet="1"/>
  <mergeCells count="2">
    <mergeCell ref="A3:F3"/>
    <mergeCell ref="A1:F1"/>
  </mergeCells>
  <printOptions/>
  <pageMargins left="0.75" right="0.75" top="0.75" bottom="1" header="0.5" footer="0.5"/>
  <pageSetup horizontalDpi="600" verticalDpi="600" orientation="landscape" paperSize="9" r:id="rId2"/>
  <headerFooter alignWithMargins="0">
    <oddFooter>&amp;CGestione: GS FALK - Sig. Arati 0522/323743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4">
      <selection activeCell="D6" sqref="D6"/>
    </sheetView>
  </sheetViews>
  <sheetFormatPr defaultColWidth="9.140625" defaultRowHeight="12.75"/>
  <cols>
    <col min="1" max="1" width="13.57421875" style="0" customWidth="1"/>
    <col min="2" max="6" width="22.57421875" style="0" customWidth="1"/>
  </cols>
  <sheetData>
    <row r="1" spans="1:6" ht="17.25" customHeight="1">
      <c r="A1" s="106" t="s">
        <v>65</v>
      </c>
      <c r="B1" s="106"/>
      <c r="C1" s="106"/>
      <c r="D1" s="106"/>
      <c r="E1" s="106"/>
      <c r="F1" s="106"/>
    </row>
    <row r="2" ht="17.25" customHeight="1"/>
    <row r="3" spans="1:6" ht="17.25" customHeight="1">
      <c r="A3" s="107" t="s">
        <v>71</v>
      </c>
      <c r="B3" s="107"/>
      <c r="C3" s="107"/>
      <c r="D3" s="107"/>
      <c r="E3" s="107"/>
      <c r="F3" s="107"/>
    </row>
    <row r="4" ht="17.25" customHeight="1">
      <c r="F4" s="25"/>
    </row>
    <row r="5" spans="1:6" ht="15">
      <c r="A5" s="65"/>
      <c r="B5" s="43" t="s">
        <v>4</v>
      </c>
      <c r="C5" s="43" t="s">
        <v>0</v>
      </c>
      <c r="D5" s="43" t="s">
        <v>1</v>
      </c>
      <c r="E5" s="88" t="s">
        <v>2</v>
      </c>
      <c r="F5" s="43" t="s">
        <v>3</v>
      </c>
    </row>
    <row r="6" spans="1:6" ht="64.5" customHeight="1">
      <c r="A6" s="32" t="s">
        <v>8</v>
      </c>
      <c r="B6" s="13" t="s">
        <v>294</v>
      </c>
      <c r="C6" s="13" t="s">
        <v>528</v>
      </c>
      <c r="D6" s="13"/>
      <c r="E6" s="27"/>
      <c r="F6" s="13" t="s">
        <v>499</v>
      </c>
    </row>
    <row r="7" spans="1:6" ht="64.5" customHeight="1">
      <c r="A7" s="32" t="s">
        <v>5</v>
      </c>
      <c r="B7" s="13" t="s">
        <v>184</v>
      </c>
      <c r="C7" s="13" t="s">
        <v>189</v>
      </c>
      <c r="D7" s="13" t="s">
        <v>406</v>
      </c>
      <c r="E7" s="13" t="s">
        <v>408</v>
      </c>
      <c r="F7" s="89" t="s">
        <v>407</v>
      </c>
    </row>
    <row r="8" spans="1:6" ht="64.5" customHeight="1">
      <c r="A8" s="32" t="s">
        <v>6</v>
      </c>
      <c r="B8" s="13" t="s">
        <v>331</v>
      </c>
      <c r="C8" s="13" t="s">
        <v>190</v>
      </c>
      <c r="D8" s="13" t="s">
        <v>191</v>
      </c>
      <c r="E8" s="13" t="s">
        <v>190</v>
      </c>
      <c r="F8" s="13" t="s">
        <v>331</v>
      </c>
    </row>
    <row r="9" spans="1:6" ht="64.5" customHeight="1">
      <c r="A9" s="32" t="s">
        <v>7</v>
      </c>
      <c r="B9" s="13" t="s">
        <v>539</v>
      </c>
      <c r="C9" s="13" t="s">
        <v>192</v>
      </c>
      <c r="D9" s="13" t="s">
        <v>498</v>
      </c>
      <c r="E9" s="13" t="s">
        <v>192</v>
      </c>
      <c r="F9" s="13" t="s">
        <v>498</v>
      </c>
    </row>
    <row r="10" spans="1:6" ht="64.5" customHeight="1">
      <c r="A10" s="32" t="s">
        <v>12</v>
      </c>
      <c r="B10" s="13"/>
      <c r="C10" s="13" t="s">
        <v>193</v>
      </c>
      <c r="D10" s="13" t="s">
        <v>345</v>
      </c>
      <c r="E10" s="13" t="s">
        <v>193</v>
      </c>
      <c r="F10" s="13" t="s">
        <v>345</v>
      </c>
    </row>
    <row r="12" spans="2:6" ht="12.75">
      <c r="B12">
        <f>COUNTA($B$6:$B$10)</f>
        <v>4</v>
      </c>
      <c r="C12">
        <f>COUNTA($C$6:$C$10)</f>
        <v>5</v>
      </c>
      <c r="D12">
        <f>COUNTA($D$6:$D$10)</f>
        <v>4</v>
      </c>
      <c r="E12">
        <f>COUNTA($E$6:$E$10)</f>
        <v>4</v>
      </c>
      <c r="F12">
        <f>COUNTA($F$6:$F$10)</f>
        <v>5</v>
      </c>
    </row>
    <row r="14" ht="12.75">
      <c r="F14">
        <f>B12+C12+D12+E12+F12</f>
        <v>22</v>
      </c>
    </row>
  </sheetData>
  <sheetProtection password="DF77" sheet="1"/>
  <mergeCells count="2">
    <mergeCell ref="A3:F3"/>
    <mergeCell ref="A1:F1"/>
  </mergeCells>
  <printOptions/>
  <pageMargins left="0.75" right="0.75" top="0.73" bottom="1" header="0.5" footer="0.5"/>
  <pageSetup horizontalDpi="600" verticalDpi="600" orientation="landscape" paperSize="9" r:id="rId2"/>
  <headerFooter alignWithMargins="0">
    <oddFooter>&amp;CGestione ASD CLASS / REGGIANA CALCIO FEMMINILE - Sig. Claudio Sarti 339/3762122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7">
      <selection activeCell="E7" sqref="E7"/>
    </sheetView>
  </sheetViews>
  <sheetFormatPr defaultColWidth="9.140625" defaultRowHeight="12.75"/>
  <cols>
    <col min="1" max="1" width="13.57421875" style="0" customWidth="1"/>
    <col min="2" max="6" width="22.421875" style="0" customWidth="1"/>
  </cols>
  <sheetData>
    <row r="1" spans="1:6" ht="18">
      <c r="A1" s="106" t="s">
        <v>39</v>
      </c>
      <c r="B1" s="106"/>
      <c r="C1" s="106"/>
      <c r="D1" s="106"/>
      <c r="E1" s="106"/>
      <c r="F1" s="106"/>
    </row>
    <row r="3" spans="1:7" ht="20.25" customHeight="1">
      <c r="A3" s="105" t="s">
        <v>70</v>
      </c>
      <c r="B3" s="105"/>
      <c r="C3" s="105"/>
      <c r="D3" s="105"/>
      <c r="E3" s="105"/>
      <c r="F3" s="105"/>
      <c r="G3" s="19"/>
    </row>
    <row r="5" spans="1:6" ht="15">
      <c r="A5" s="65"/>
      <c r="B5" s="33" t="s">
        <v>4</v>
      </c>
      <c r="C5" s="33" t="s">
        <v>0</v>
      </c>
      <c r="D5" s="33" t="s">
        <v>1</v>
      </c>
      <c r="E5" s="33" t="s">
        <v>2</v>
      </c>
      <c r="F5" s="33" t="s">
        <v>3</v>
      </c>
    </row>
    <row r="6" spans="1:6" ht="51">
      <c r="A6" s="32" t="s">
        <v>21</v>
      </c>
      <c r="B6" s="66"/>
      <c r="C6" s="13" t="s">
        <v>266</v>
      </c>
      <c r="D6" s="52" t="s">
        <v>543</v>
      </c>
      <c r="E6" s="13" t="s">
        <v>266</v>
      </c>
      <c r="F6" s="52" t="s">
        <v>543</v>
      </c>
    </row>
    <row r="7" spans="1:6" ht="65.25" customHeight="1">
      <c r="A7" s="32" t="s">
        <v>8</v>
      </c>
      <c r="B7" s="16" t="s">
        <v>553</v>
      </c>
      <c r="C7" s="99" t="s">
        <v>541</v>
      </c>
      <c r="D7" s="16" t="s">
        <v>553</v>
      </c>
      <c r="E7" s="99" t="s">
        <v>541</v>
      </c>
      <c r="F7" s="99" t="s">
        <v>541</v>
      </c>
    </row>
    <row r="8" spans="1:6" ht="58.5" customHeight="1">
      <c r="A8" s="32" t="s">
        <v>5</v>
      </c>
      <c r="B8" s="99" t="s">
        <v>541</v>
      </c>
      <c r="C8" s="13" t="s">
        <v>298</v>
      </c>
      <c r="D8" s="13" t="s">
        <v>314</v>
      </c>
      <c r="E8" s="13" t="s">
        <v>297</v>
      </c>
      <c r="F8" s="13" t="s">
        <v>314</v>
      </c>
    </row>
    <row r="9" spans="1:6" ht="44.25" customHeight="1">
      <c r="A9" s="32" t="s">
        <v>6</v>
      </c>
      <c r="B9" s="99" t="s">
        <v>542</v>
      </c>
      <c r="C9" s="13" t="s">
        <v>473</v>
      </c>
      <c r="E9" s="13" t="s">
        <v>344</v>
      </c>
      <c r="F9" s="99" t="s">
        <v>541</v>
      </c>
    </row>
    <row r="10" spans="1:6" ht="67.5" customHeight="1">
      <c r="A10" s="32" t="s">
        <v>7</v>
      </c>
      <c r="B10" s="13" t="s">
        <v>335</v>
      </c>
      <c r="C10" s="13" t="s">
        <v>138</v>
      </c>
      <c r="D10" s="13" t="s">
        <v>502</v>
      </c>
      <c r="E10" s="13" t="s">
        <v>139</v>
      </c>
      <c r="F10" s="13" t="s">
        <v>334</v>
      </c>
    </row>
    <row r="11" spans="1:6" ht="67.5" customHeight="1">
      <c r="A11" s="32" t="s">
        <v>12</v>
      </c>
      <c r="B11" s="29" t="s">
        <v>98</v>
      </c>
      <c r="C11" s="13" t="s">
        <v>225</v>
      </c>
      <c r="D11" s="13" t="s">
        <v>330</v>
      </c>
      <c r="E11" s="13" t="s">
        <v>150</v>
      </c>
      <c r="F11" s="13" t="s">
        <v>337</v>
      </c>
    </row>
    <row r="12" spans="1:6" ht="50.25" customHeight="1">
      <c r="A12" s="33"/>
      <c r="B12" s="3"/>
      <c r="C12" s="30" t="s">
        <v>23</v>
      </c>
      <c r="D12" s="30" t="s">
        <v>23</v>
      </c>
      <c r="E12" s="13" t="s">
        <v>299</v>
      </c>
      <c r="F12" s="13" t="s">
        <v>336</v>
      </c>
    </row>
    <row r="14" spans="2:6" ht="12.75">
      <c r="B14">
        <f>COUNTA($B$7:$B$12)</f>
        <v>5</v>
      </c>
      <c r="C14">
        <f>COUNTA($C$6:$C$12)-1</f>
        <v>6</v>
      </c>
      <c r="D14">
        <f>COUNTA($D$7:$D$12)-1</f>
        <v>4</v>
      </c>
      <c r="E14">
        <f>COUNTA($E$7:$E$12)</f>
        <v>6</v>
      </c>
      <c r="F14">
        <f>COUNTA($F$6:$F$12)-1</f>
        <v>6</v>
      </c>
    </row>
    <row r="16" ht="12.75">
      <c r="F16" s="3">
        <f>SUM(B14:F14)</f>
        <v>27</v>
      </c>
    </row>
  </sheetData>
  <sheetProtection password="DF77" sheet="1"/>
  <mergeCells count="2">
    <mergeCell ref="A3:F3"/>
    <mergeCell ref="A1:F1"/>
  </mergeCells>
  <printOptions/>
  <pageMargins left="0.7874015748031497" right="0.7480314960629921" top="0.7480314960629921" bottom="0.984251968503937" header="0.5118110236220472" footer="0.5118110236220472"/>
  <pageSetup fitToHeight="1" fitToWidth="1" horizontalDpi="600" verticalDpi="600" orientation="landscape" paperSize="9" scale="90" r:id="rId2"/>
  <headerFooter alignWithMargins="0">
    <oddFooter>&amp;CGestione: Polisportiva Cella - Sig. Bocedi 0522/941217  328/2698807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4">
      <selection activeCell="F9" sqref="F9"/>
    </sheetView>
  </sheetViews>
  <sheetFormatPr defaultColWidth="9.140625" defaultRowHeight="12.75"/>
  <cols>
    <col min="1" max="1" width="13.57421875" style="0" customWidth="1"/>
    <col min="2" max="7" width="18.8515625" style="0" customWidth="1"/>
  </cols>
  <sheetData>
    <row r="1" spans="1:6" s="41" customFormat="1" ht="17.25" customHeight="1">
      <c r="A1" s="106" t="s">
        <v>40</v>
      </c>
      <c r="B1" s="106"/>
      <c r="C1" s="106"/>
      <c r="D1" s="106"/>
      <c r="E1" s="106"/>
      <c r="F1" s="106"/>
    </row>
    <row r="2" ht="17.25" customHeight="1"/>
    <row r="3" spans="1:6" ht="17.25" customHeight="1">
      <c r="A3" s="105" t="s">
        <v>73</v>
      </c>
      <c r="B3" s="105"/>
      <c r="C3" s="105"/>
      <c r="D3" s="105"/>
      <c r="E3" s="105"/>
      <c r="F3" s="105"/>
    </row>
    <row r="4" spans="1:6" ht="17.25" customHeight="1">
      <c r="A4" s="18"/>
      <c r="B4" s="19"/>
      <c r="C4" s="19"/>
      <c r="D4" s="19"/>
      <c r="E4" s="19"/>
      <c r="F4" s="19"/>
    </row>
    <row r="5" spans="1:7" ht="15">
      <c r="A5" s="67"/>
      <c r="B5" s="33" t="s">
        <v>4</v>
      </c>
      <c r="C5" s="33" t="s">
        <v>0</v>
      </c>
      <c r="D5" s="33" t="s">
        <v>1</v>
      </c>
      <c r="E5" s="33" t="s">
        <v>2</v>
      </c>
      <c r="F5" s="33" t="s">
        <v>3</v>
      </c>
      <c r="G5" s="33" t="s">
        <v>24</v>
      </c>
    </row>
    <row r="6" spans="1:7" ht="54.75" customHeight="1">
      <c r="A6" s="32" t="s">
        <v>8</v>
      </c>
      <c r="B6" s="57" t="s">
        <v>517</v>
      </c>
      <c r="C6" s="57" t="s">
        <v>517</v>
      </c>
      <c r="D6" s="57" t="s">
        <v>518</v>
      </c>
      <c r="E6" s="57" t="s">
        <v>517</v>
      </c>
      <c r="F6" s="57" t="s">
        <v>517</v>
      </c>
      <c r="G6" s="13" t="s">
        <v>268</v>
      </c>
    </row>
    <row r="7" spans="1:7" ht="54.75" customHeight="1">
      <c r="A7" s="32" t="s">
        <v>354</v>
      </c>
      <c r="B7" s="13" t="s">
        <v>268</v>
      </c>
      <c r="C7" s="13" t="s">
        <v>268</v>
      </c>
      <c r="D7" s="13" t="s">
        <v>268</v>
      </c>
      <c r="E7" s="13" t="s">
        <v>268</v>
      </c>
      <c r="F7" s="13" t="s">
        <v>268</v>
      </c>
      <c r="G7" s="13" t="s">
        <v>268</v>
      </c>
    </row>
    <row r="8" spans="1:7" ht="54.75" customHeight="1">
      <c r="A8" s="32" t="s">
        <v>355</v>
      </c>
      <c r="B8" s="13" t="s">
        <v>268</v>
      </c>
      <c r="C8" s="13" t="s">
        <v>268</v>
      </c>
      <c r="D8" s="13" t="s">
        <v>268</v>
      </c>
      <c r="E8" s="13" t="s">
        <v>268</v>
      </c>
      <c r="F8" s="13" t="s">
        <v>268</v>
      </c>
      <c r="G8" s="3"/>
    </row>
    <row r="9" spans="1:7" ht="54.75" customHeight="1">
      <c r="A9" s="32" t="s">
        <v>25</v>
      </c>
      <c r="B9" s="13"/>
      <c r="C9" s="13"/>
      <c r="D9" s="13"/>
      <c r="E9" s="13"/>
      <c r="F9" s="13"/>
      <c r="G9" s="3"/>
    </row>
    <row r="10" spans="1:7" ht="54.75" customHeight="1">
      <c r="A10" s="32" t="s">
        <v>7</v>
      </c>
      <c r="B10" s="13"/>
      <c r="C10" s="13" t="s">
        <v>293</v>
      </c>
      <c r="D10" s="8"/>
      <c r="E10" s="13"/>
      <c r="F10" s="14"/>
      <c r="G10" s="3"/>
    </row>
    <row r="11" spans="1:7" ht="54.75" customHeight="1">
      <c r="A11" s="32" t="s">
        <v>12</v>
      </c>
      <c r="B11" s="3"/>
      <c r="C11" s="3"/>
      <c r="D11" s="3"/>
      <c r="E11" s="3"/>
      <c r="F11" s="3"/>
      <c r="G11" s="3"/>
    </row>
    <row r="13" spans="2:6" ht="12.75">
      <c r="B13">
        <f>COUNTA($B$8:$B$11)</f>
        <v>1</v>
      </c>
      <c r="C13">
        <f>COUNTA($C$8:$C$11)</f>
        <v>2</v>
      </c>
      <c r="D13">
        <f>COUNTA($D$8:$D$11)</f>
        <v>1</v>
      </c>
      <c r="E13">
        <f>COUNTA($E$8:$E$11)</f>
        <v>1</v>
      </c>
      <c r="F13">
        <f>COUNTA($F$8:$F$11)</f>
        <v>1</v>
      </c>
    </row>
  </sheetData>
  <sheetProtection password="DF77" sheet="1"/>
  <mergeCells count="2">
    <mergeCell ref="A3:F3"/>
    <mergeCell ref="A1:F1"/>
  </mergeCells>
  <printOptions/>
  <pageMargins left="0.75" right="0.75" top="0.73" bottom="1" header="0.5" footer="0.5"/>
  <pageSetup horizontalDpi="600" verticalDpi="600" orientation="landscape" paperSize="9" r:id="rId2"/>
  <headerFooter alignWithMargins="0">
    <oddFooter>&amp;CGestione: SOC. GINNASTICA AMATORI - Sig.ra Marisa Iori  0522/553729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3.57421875" style="0" customWidth="1"/>
    <col min="2" max="6" width="22.57421875" style="0" customWidth="1"/>
  </cols>
  <sheetData>
    <row r="1" spans="1:6" ht="17.25" customHeight="1">
      <c r="A1" s="106" t="s">
        <v>41</v>
      </c>
      <c r="B1" s="106"/>
      <c r="C1" s="106"/>
      <c r="D1" s="106"/>
      <c r="E1" s="106"/>
      <c r="F1" s="106"/>
    </row>
    <row r="2" ht="17.25" customHeight="1"/>
    <row r="3" spans="1:6" ht="17.25" customHeight="1">
      <c r="A3" s="105" t="s">
        <v>73</v>
      </c>
      <c r="B3" s="105"/>
      <c r="C3" s="105"/>
      <c r="D3" s="105"/>
      <c r="E3" s="105"/>
      <c r="F3" s="105"/>
    </row>
    <row r="4" ht="17.25" customHeight="1"/>
    <row r="5" spans="1:6" ht="15">
      <c r="A5" s="65"/>
      <c r="B5" s="33" t="s">
        <v>4</v>
      </c>
      <c r="C5" s="33" t="s">
        <v>0</v>
      </c>
      <c r="D5" s="33" t="s">
        <v>1</v>
      </c>
      <c r="E5" s="33" t="s">
        <v>2</v>
      </c>
      <c r="F5" s="33" t="s">
        <v>3</v>
      </c>
    </row>
    <row r="6" spans="1:6" ht="58.5" customHeight="1">
      <c r="A6" s="32" t="s">
        <v>13</v>
      </c>
      <c r="B6" s="13" t="s">
        <v>265</v>
      </c>
      <c r="C6" s="14"/>
      <c r="D6" s="14"/>
      <c r="E6" s="13" t="s">
        <v>265</v>
      </c>
      <c r="F6" s="14"/>
    </row>
    <row r="7" spans="1:6" ht="58.5" customHeight="1">
      <c r="A7" s="32" t="s">
        <v>15</v>
      </c>
      <c r="B7" s="13" t="s">
        <v>265</v>
      </c>
      <c r="C7" s="13" t="s">
        <v>322</v>
      </c>
      <c r="D7" s="13" t="s">
        <v>322</v>
      </c>
      <c r="E7" s="13" t="s">
        <v>265</v>
      </c>
      <c r="F7" s="13" t="s">
        <v>322</v>
      </c>
    </row>
    <row r="8" spans="1:6" ht="58.5" customHeight="1">
      <c r="A8" s="32" t="s">
        <v>5</v>
      </c>
      <c r="B8" s="13" t="s">
        <v>140</v>
      </c>
      <c r="C8" s="13" t="s">
        <v>317</v>
      </c>
      <c r="D8" s="13" t="s">
        <v>317</v>
      </c>
      <c r="E8" s="13" t="s">
        <v>140</v>
      </c>
      <c r="F8" s="13" t="s">
        <v>317</v>
      </c>
    </row>
    <row r="9" spans="1:6" ht="58.5" customHeight="1">
      <c r="A9" s="32" t="s">
        <v>6</v>
      </c>
      <c r="B9" s="13" t="s">
        <v>141</v>
      </c>
      <c r="C9" s="13" t="s">
        <v>321</v>
      </c>
      <c r="D9" s="13" t="s">
        <v>141</v>
      </c>
      <c r="E9" s="13" t="s">
        <v>316</v>
      </c>
      <c r="F9" s="13" t="s">
        <v>316</v>
      </c>
    </row>
    <row r="10" spans="1:6" ht="58.5" customHeight="1">
      <c r="A10" s="32" t="s">
        <v>7</v>
      </c>
      <c r="B10" s="13" t="s">
        <v>142</v>
      </c>
      <c r="C10" s="13" t="s">
        <v>319</v>
      </c>
      <c r="D10" s="13" t="s">
        <v>143</v>
      </c>
      <c r="E10" s="13" t="s">
        <v>474</v>
      </c>
      <c r="F10" s="13" t="s">
        <v>318</v>
      </c>
    </row>
    <row r="11" spans="1:6" ht="58.5" customHeight="1">
      <c r="A11" s="32" t="s">
        <v>12</v>
      </c>
      <c r="B11" s="13" t="s">
        <v>143</v>
      </c>
      <c r="C11" s="13" t="s">
        <v>320</v>
      </c>
      <c r="D11" s="13" t="s">
        <v>142</v>
      </c>
      <c r="E11" s="13" t="s">
        <v>519</v>
      </c>
      <c r="F11" s="13" t="s">
        <v>320</v>
      </c>
    </row>
    <row r="13" spans="2:6" ht="12.75">
      <c r="B13">
        <f>COUNTA($B$6:$B$11)</f>
        <v>6</v>
      </c>
      <c r="C13">
        <f>COUNTA($C$6:$C$11)</f>
        <v>5</v>
      </c>
      <c r="D13">
        <f>COUNTA($D$6:$D$11)</f>
        <v>5</v>
      </c>
      <c r="E13">
        <f>COUNTA($E$6:$E$11)</f>
        <v>6</v>
      </c>
      <c r="F13">
        <f>COUNTA($F$6:$F$11)</f>
        <v>5</v>
      </c>
    </row>
    <row r="15" ht="12.75">
      <c r="F15" s="3">
        <f>SUM(B13:F13)</f>
        <v>27</v>
      </c>
    </row>
  </sheetData>
  <sheetProtection password="DF77" sheet="1"/>
  <mergeCells count="2">
    <mergeCell ref="A3:F3"/>
    <mergeCell ref="A1:F1"/>
  </mergeCells>
  <printOptions/>
  <pageMargins left="0.75" right="0.75" top="0.69" bottom="1" header="0.5" footer="0.5"/>
  <pageSetup horizontalDpi="600" verticalDpi="600" orientation="landscape" paperSize="9" r:id="rId2"/>
  <headerFooter alignWithMargins="0">
    <oddFooter>&amp;CGestione: POL. GALILEO GIOVOLLEY - Sig. Casoli 0522/511925 - 348/7242693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13.57421875" style="0" customWidth="1"/>
    <col min="2" max="6" width="22.57421875" style="0" customWidth="1"/>
  </cols>
  <sheetData>
    <row r="1" spans="1:6" ht="17.25" customHeight="1">
      <c r="A1" s="106" t="s">
        <v>42</v>
      </c>
      <c r="B1" s="106"/>
      <c r="C1" s="106"/>
      <c r="D1" s="106"/>
      <c r="E1" s="106"/>
      <c r="F1" s="106"/>
    </row>
    <row r="2" ht="17.25" customHeight="1"/>
    <row r="3" spans="1:6" ht="17.25" customHeight="1">
      <c r="A3" s="107" t="s">
        <v>70</v>
      </c>
      <c r="B3" s="107"/>
      <c r="C3" s="107"/>
      <c r="D3" s="107"/>
      <c r="E3" s="107"/>
      <c r="F3" s="107"/>
    </row>
    <row r="4" ht="17.25" customHeight="1"/>
    <row r="5" spans="1:6" ht="12.75">
      <c r="A5" s="68"/>
      <c r="B5" s="33" t="s">
        <v>4</v>
      </c>
      <c r="C5" s="33" t="s">
        <v>0</v>
      </c>
      <c r="D5" s="33" t="s">
        <v>1</v>
      </c>
      <c r="E5" s="33" t="s">
        <v>2</v>
      </c>
      <c r="F5" s="33" t="s">
        <v>3</v>
      </c>
    </row>
    <row r="6" spans="1:6" ht="33.75">
      <c r="A6" s="32" t="s">
        <v>20</v>
      </c>
      <c r="B6" s="46"/>
      <c r="C6" s="46"/>
      <c r="D6" s="46" t="s">
        <v>260</v>
      </c>
      <c r="E6" s="46"/>
      <c r="F6" s="46" t="s">
        <v>260</v>
      </c>
    </row>
    <row r="7" spans="1:6" ht="71.25" customHeight="1">
      <c r="A7" s="32" t="s">
        <v>15</v>
      </c>
      <c r="B7" s="47" t="s">
        <v>239</v>
      </c>
      <c r="C7" s="47" t="s">
        <v>240</v>
      </c>
      <c r="D7" s="47" t="s">
        <v>241</v>
      </c>
      <c r="E7" s="47" t="s">
        <v>240</v>
      </c>
      <c r="F7" s="47" t="s">
        <v>241</v>
      </c>
    </row>
    <row r="8" spans="1:6" ht="69.75" customHeight="1">
      <c r="A8" s="32" t="s">
        <v>5</v>
      </c>
      <c r="B8" s="47" t="s">
        <v>236</v>
      </c>
      <c r="C8" s="47" t="s">
        <v>238</v>
      </c>
      <c r="D8" s="47" t="s">
        <v>239</v>
      </c>
      <c r="E8" s="47" t="s">
        <v>237</v>
      </c>
      <c r="F8" s="47" t="s">
        <v>457</v>
      </c>
    </row>
    <row r="9" spans="1:6" ht="74.25" customHeight="1">
      <c r="A9" s="32" t="s">
        <v>6</v>
      </c>
      <c r="B9" s="47" t="s">
        <v>231</v>
      </c>
      <c r="C9" s="47" t="s">
        <v>230</v>
      </c>
      <c r="D9" s="47" t="s">
        <v>233</v>
      </c>
      <c r="E9" s="47" t="s">
        <v>232</v>
      </c>
      <c r="F9" s="47" t="s">
        <v>229</v>
      </c>
    </row>
    <row r="10" spans="1:6" ht="66.75" customHeight="1">
      <c r="A10" s="32" t="s">
        <v>7</v>
      </c>
      <c r="B10" s="47" t="s">
        <v>226</v>
      </c>
      <c r="C10" s="47" t="s">
        <v>228</v>
      </c>
      <c r="D10" s="47" t="s">
        <v>226</v>
      </c>
      <c r="E10" s="47" t="s">
        <v>227</v>
      </c>
      <c r="F10" s="47" t="s">
        <v>229</v>
      </c>
    </row>
    <row r="11" spans="1:6" ht="72.75" customHeight="1">
      <c r="A11" s="32" t="s">
        <v>12</v>
      </c>
      <c r="B11" s="47" t="s">
        <v>234</v>
      </c>
      <c r="C11" s="47" t="s">
        <v>242</v>
      </c>
      <c r="D11" s="47" t="s">
        <v>339</v>
      </c>
      <c r="E11" s="47" t="s">
        <v>235</v>
      </c>
      <c r="F11" s="47" t="s">
        <v>458</v>
      </c>
    </row>
    <row r="13" spans="2:6" ht="12.75">
      <c r="B13">
        <f>COUNTA($B$7:$B$11)</f>
        <v>5</v>
      </c>
      <c r="C13">
        <f>COUNTA($C$7:$C$11)</f>
        <v>5</v>
      </c>
      <c r="D13">
        <f>COUNTA($D$6:$D$11)</f>
        <v>6</v>
      </c>
      <c r="E13">
        <f>COUNTA($E$7:$E$11)</f>
        <v>5</v>
      </c>
      <c r="F13">
        <f>COUNTA($F$6:$F$11)</f>
        <v>6</v>
      </c>
    </row>
    <row r="15" ht="12.75">
      <c r="F15">
        <f>SUM(B13:F13)</f>
        <v>27</v>
      </c>
    </row>
  </sheetData>
  <sheetProtection password="DF77" sheet="1"/>
  <mergeCells count="2">
    <mergeCell ref="A3:F3"/>
    <mergeCell ref="A1:F1"/>
  </mergeCells>
  <printOptions/>
  <pageMargins left="0.7480314960629921" right="0.7480314960629921" top="0.7480314960629921" bottom="0.984251968503937" header="0.5118110236220472" footer="0.5118110236220472"/>
  <pageSetup fitToHeight="1" fitToWidth="1" horizontalDpi="600" verticalDpi="600" orientation="landscape" paperSize="9" scale="93" r:id="rId2"/>
  <headerFooter alignWithMargins="0">
    <oddFooter>&amp;CGestione: U.S. DAINO - Sig.ra Cocchi 328/3310202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13.57421875" style="0" customWidth="1"/>
    <col min="2" max="6" width="22.57421875" style="0" customWidth="1"/>
  </cols>
  <sheetData>
    <row r="1" spans="1:6" ht="17.25" customHeight="1">
      <c r="A1" s="106" t="s">
        <v>43</v>
      </c>
      <c r="B1" s="106"/>
      <c r="C1" s="106"/>
      <c r="D1" s="106"/>
      <c r="E1" s="106"/>
      <c r="F1" s="106"/>
    </row>
    <row r="2" ht="17.25" customHeight="1"/>
    <row r="3" spans="1:6" ht="17.25" customHeight="1">
      <c r="A3" s="107" t="s">
        <v>70</v>
      </c>
      <c r="B3" s="107"/>
      <c r="C3" s="107"/>
      <c r="D3" s="107"/>
      <c r="E3" s="107"/>
      <c r="F3" s="107"/>
    </row>
    <row r="4" ht="17.25" customHeight="1"/>
    <row r="5" spans="1:6" ht="15">
      <c r="A5" s="69"/>
      <c r="B5" s="33" t="s">
        <v>4</v>
      </c>
      <c r="C5" s="33" t="s">
        <v>0</v>
      </c>
      <c r="D5" s="33" t="s">
        <v>1</v>
      </c>
      <c r="E5" s="33" t="s">
        <v>2</v>
      </c>
      <c r="F5" s="33" t="s">
        <v>3</v>
      </c>
    </row>
    <row r="6" spans="1:6" ht="79.5" customHeight="1">
      <c r="A6" s="32" t="s">
        <v>8</v>
      </c>
      <c r="B6" s="13" t="s">
        <v>520</v>
      </c>
      <c r="C6" s="13" t="s">
        <v>307</v>
      </c>
      <c r="D6" s="57" t="s">
        <v>356</v>
      </c>
      <c r="E6" s="13" t="s">
        <v>307</v>
      </c>
      <c r="F6" s="13" t="s">
        <v>520</v>
      </c>
    </row>
    <row r="7" spans="1:6" ht="60.75" customHeight="1">
      <c r="A7" s="32" t="s">
        <v>5</v>
      </c>
      <c r="B7" s="13" t="s">
        <v>214</v>
      </c>
      <c r="C7" s="13" t="s">
        <v>214</v>
      </c>
      <c r="D7" s="13" t="s">
        <v>215</v>
      </c>
      <c r="E7" s="13" t="s">
        <v>217</v>
      </c>
      <c r="F7" s="13" t="s">
        <v>80</v>
      </c>
    </row>
    <row r="8" spans="1:6" ht="56.25" customHeight="1">
      <c r="A8" s="32" t="s">
        <v>6</v>
      </c>
      <c r="B8" s="13" t="s">
        <v>115</v>
      </c>
      <c r="C8" s="13" t="s">
        <v>218</v>
      </c>
      <c r="D8" s="13" t="s">
        <v>221</v>
      </c>
      <c r="E8" s="13" t="s">
        <v>115</v>
      </c>
      <c r="F8" s="13" t="s">
        <v>222</v>
      </c>
    </row>
    <row r="9" spans="1:6" ht="54.75" customHeight="1">
      <c r="A9" s="32" t="s">
        <v>7</v>
      </c>
      <c r="B9" s="13" t="s">
        <v>186</v>
      </c>
      <c r="C9" s="13" t="s">
        <v>219</v>
      </c>
      <c r="D9" s="13" t="s">
        <v>186</v>
      </c>
      <c r="E9" s="13" t="s">
        <v>186</v>
      </c>
      <c r="F9" s="13" t="s">
        <v>187</v>
      </c>
    </row>
    <row r="10" spans="1:6" ht="81.75" customHeight="1">
      <c r="A10" s="32" t="s">
        <v>12</v>
      </c>
      <c r="B10" s="13" t="s">
        <v>224</v>
      </c>
      <c r="C10" s="13" t="s">
        <v>188</v>
      </c>
      <c r="D10" s="13" t="s">
        <v>81</v>
      </c>
      <c r="E10" s="13" t="s">
        <v>357</v>
      </c>
      <c r="F10" s="13" t="s">
        <v>188</v>
      </c>
    </row>
    <row r="12" spans="2:6" ht="12.75">
      <c r="B12">
        <f>COUNTA($B$6:$B$10)</f>
        <v>5</v>
      </c>
      <c r="C12">
        <f>COUNTA($C$6:$C$10)</f>
        <v>5</v>
      </c>
      <c r="D12">
        <f>COUNTA($D$7:$D$10)</f>
        <v>4</v>
      </c>
      <c r="E12">
        <f>COUNTA($E$6:$E$10)</f>
        <v>5</v>
      </c>
      <c r="F12">
        <f>COUNTA($F$6:$F$10)</f>
        <v>5</v>
      </c>
    </row>
    <row r="14" ht="12.75">
      <c r="F14">
        <f>SUM($B$12:$F$12)</f>
        <v>24</v>
      </c>
    </row>
  </sheetData>
  <sheetProtection password="DF77" sheet="1"/>
  <mergeCells count="2">
    <mergeCell ref="A3:F3"/>
    <mergeCell ref="A1:F1"/>
  </mergeCells>
  <printOptions/>
  <pageMargins left="0.75" right="0.75" top="0.74" bottom="1" header="0.5" footer="0.5"/>
  <pageSetup horizontalDpi="600" verticalDpi="600" orientation="landscape" paperSize="9" r:id="rId2"/>
  <headerFooter alignWithMargins="0">
    <oddFooter>&amp;CGestione: UISP 0522/267211 Sig. Mauro Rozzi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13.57421875" style="20" customWidth="1"/>
    <col min="2" max="2" width="20.7109375" style="0" customWidth="1"/>
    <col min="3" max="3" width="20.8515625" style="0" customWidth="1"/>
    <col min="4" max="4" width="23.28125" style="0" customWidth="1"/>
    <col min="5" max="6" width="23.140625" style="0" customWidth="1"/>
  </cols>
  <sheetData>
    <row r="1" spans="1:6" ht="18">
      <c r="A1" s="108" t="s">
        <v>44</v>
      </c>
      <c r="B1" s="108"/>
      <c r="C1" s="108"/>
      <c r="D1" s="108"/>
      <c r="E1" s="108"/>
      <c r="F1" s="108"/>
    </row>
    <row r="3" spans="1:6" ht="15">
      <c r="A3" s="107" t="s">
        <v>70</v>
      </c>
      <c r="B3" s="107"/>
      <c r="C3" s="107"/>
      <c r="D3" s="107"/>
      <c r="E3" s="107"/>
      <c r="F3" s="107"/>
    </row>
    <row r="5" spans="1:6" s="20" customFormat="1" ht="15">
      <c r="A5" s="65"/>
      <c r="B5" s="33" t="s">
        <v>4</v>
      </c>
      <c r="C5" s="33" t="s">
        <v>0</v>
      </c>
      <c r="D5" s="33" t="s">
        <v>1</v>
      </c>
      <c r="E5" s="33" t="s">
        <v>2</v>
      </c>
      <c r="F5" s="33" t="s">
        <v>3</v>
      </c>
    </row>
    <row r="6" spans="1:6" ht="57.75" customHeight="1">
      <c r="A6" s="32" t="s">
        <v>8</v>
      </c>
      <c r="B6" s="13" t="s">
        <v>255</v>
      </c>
      <c r="C6" s="13" t="s">
        <v>475</v>
      </c>
      <c r="D6" s="57" t="s">
        <v>356</v>
      </c>
      <c r="E6" s="13" t="s">
        <v>255</v>
      </c>
      <c r="F6" s="13" t="s">
        <v>256</v>
      </c>
    </row>
    <row r="7" spans="1:6" ht="63.75" customHeight="1">
      <c r="A7" s="32" t="s">
        <v>5</v>
      </c>
      <c r="B7" s="13" t="s">
        <v>312</v>
      </c>
      <c r="C7" s="13" t="s">
        <v>476</v>
      </c>
      <c r="D7" s="27" t="s">
        <v>573</v>
      </c>
      <c r="E7" s="27" t="s">
        <v>312</v>
      </c>
      <c r="F7" s="13" t="s">
        <v>220</v>
      </c>
    </row>
    <row r="8" spans="1:6" ht="60.75" customHeight="1">
      <c r="A8" s="32" t="s">
        <v>6</v>
      </c>
      <c r="B8" s="13" t="s">
        <v>103</v>
      </c>
      <c r="C8" s="13" t="s">
        <v>223</v>
      </c>
      <c r="D8" s="13" t="s">
        <v>103</v>
      </c>
      <c r="E8" s="104" t="s">
        <v>552</v>
      </c>
      <c r="F8" s="13" t="s">
        <v>216</v>
      </c>
    </row>
    <row r="9" spans="1:6" ht="55.5" customHeight="1">
      <c r="A9" s="32" t="s">
        <v>7</v>
      </c>
      <c r="B9" s="13" t="s">
        <v>430</v>
      </c>
      <c r="C9" s="13" t="s">
        <v>257</v>
      </c>
      <c r="D9" s="13"/>
      <c r="E9" s="13" t="s">
        <v>257</v>
      </c>
      <c r="F9" s="13"/>
    </row>
    <row r="10" spans="1:6" ht="63.75" customHeight="1" thickBot="1">
      <c r="A10" s="32" t="s">
        <v>12</v>
      </c>
      <c r="B10" s="60"/>
      <c r="C10" s="60" t="s">
        <v>258</v>
      </c>
      <c r="D10" s="60"/>
      <c r="E10" s="60" t="s">
        <v>258</v>
      </c>
      <c r="F10" s="60"/>
    </row>
    <row r="11" ht="13.5" thickTop="1"/>
    <row r="12" spans="2:6" ht="12.75">
      <c r="B12">
        <f>COUNTA($B$6:$B$10)</f>
        <v>4</v>
      </c>
      <c r="C12">
        <f>COUNTA($C$6:$C$10)</f>
        <v>5</v>
      </c>
      <c r="D12">
        <f>COUNTA($D$7:$D$10)</f>
        <v>2</v>
      </c>
      <c r="E12">
        <f>COUNTA($E$6:$E$10)</f>
        <v>5</v>
      </c>
      <c r="F12">
        <f>COUNTA($F$6:$F$10)</f>
        <v>3</v>
      </c>
    </row>
    <row r="14" ht="12.75">
      <c r="F14">
        <f>SUM(B12:F12)</f>
        <v>19</v>
      </c>
    </row>
  </sheetData>
  <sheetProtection password="DF77" sheet="1"/>
  <mergeCells count="2">
    <mergeCell ref="A3:F3"/>
    <mergeCell ref="A1:F1"/>
  </mergeCells>
  <printOptions/>
  <pageMargins left="0.75" right="0.75" top="0.71" bottom="1" header="0.5" footer="0.5"/>
  <pageSetup horizontalDpi="600" verticalDpi="600" orientation="landscape" paperSize="9" r:id="rId2"/>
  <headerFooter alignWithMargins="0">
    <oddFooter>&amp;CGestione: UISP 0522/267211  Sig. Mauro Rozzi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rovani</cp:lastModifiedBy>
  <cp:lastPrinted>2010-12-28T09:30:43Z</cp:lastPrinted>
  <dcterms:created xsi:type="dcterms:W3CDTF">1996-11-05T10:16:36Z</dcterms:created>
  <dcterms:modified xsi:type="dcterms:W3CDTF">2011-01-24T08:06:39Z</dcterms:modified>
  <cp:category/>
  <cp:version/>
  <cp:contentType/>
  <cp:contentStatus/>
</cp:coreProperties>
</file>